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255" windowWidth="19185" windowHeight="5145" activeTab="0"/>
  </bookViews>
  <sheets>
    <sheet name="訂購單 " sheetId="1" r:id="rId1"/>
  </sheets>
  <definedNames>
    <definedName name="_xlnm.Print_Area" localSheetId="0">'訂購單 '!$A$1:$U$89</definedName>
    <definedName name="_xlnm.Print_Titles" localSheetId="0">'訂購單 '!$21:$21</definedName>
  </definedNames>
  <calcPr fullCalcOnLoad="1"/>
</workbook>
</file>

<file path=xl/sharedStrings.xml><?xml version="1.0" encoding="utf-8"?>
<sst xmlns="http://schemas.openxmlformats.org/spreadsheetml/2006/main" count="155" uniqueCount="150">
  <si>
    <t>系列</t>
  </si>
  <si>
    <t>項次</t>
  </si>
  <si>
    <t>商品名稱</t>
  </si>
  <si>
    <t>注意事項</t>
  </si>
  <si>
    <t>數量</t>
  </si>
  <si>
    <t>特價</t>
  </si>
  <si>
    <t>衣物清潔系列</t>
  </si>
  <si>
    <r>
      <t>市價</t>
    </r>
  </si>
  <si>
    <t>統一編號</t>
  </si>
  <si>
    <t>個人清潔防蚊系列</t>
  </si>
  <si>
    <t>居家芳香防蟲系列</t>
  </si>
  <si>
    <r>
      <t>訂購人資料</t>
    </r>
    <r>
      <rPr>
        <b/>
        <sz val="70"/>
        <color indexed="10"/>
        <rFont val="微軟正黑體"/>
        <family val="2"/>
      </rPr>
      <t xml:space="preserve"> </t>
    </r>
    <r>
      <rPr>
        <b/>
        <sz val="70"/>
        <rFont val="微軟正黑體"/>
        <family val="2"/>
      </rPr>
      <t>*為必填欄位</t>
    </r>
  </si>
  <si>
    <r>
      <t>金額</t>
    </r>
  </si>
  <si>
    <t>配達時段</t>
  </si>
  <si>
    <t>公司抬頭</t>
  </si>
  <si>
    <t>※配達時段相關說明詳見注意事項</t>
  </si>
  <si>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 xml:space="preserve">市話  </t>
    </r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>手機</t>
    </r>
  </si>
  <si>
    <t>-付款方式：1)信用卡付款 2)ATM轉帳 3)貨到付款(電話、傳真訂購僅限使用貨到付款)</t>
  </si>
  <si>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 xml:space="preserve">小姐   </t>
    </r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>先生</t>
    </r>
  </si>
  <si>
    <t>-活動說明：單筆訂單限送貨一個地點。貨到付款者請備妥正確貨款交由送貨人員，恕不找零。</t>
  </si>
  <si>
    <t>[註1.] 週日不配送，若遇不方便收貨可直接與司機另約配送時間。</t>
  </si>
  <si>
    <t>訂購方式</t>
  </si>
  <si>
    <t>公司戶
發票</t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</si>
  <si>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email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</si>
  <si>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 xml:space="preserve"> 住址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</si>
  <si>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主要聯絡方式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</si>
  <si>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市話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</si>
  <si>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 xml:space="preserve">手機 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</si>
  <si>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姓名</t>
    </r>
  </si>
  <si>
    <r>
      <rPr>
        <sz val="65"/>
        <color indexed="10"/>
        <rFont val="微軟正黑體"/>
        <family val="2"/>
      </rPr>
      <t>*</t>
    </r>
    <r>
      <rPr>
        <sz val="65"/>
        <rFont val="微軟正黑體"/>
        <family val="2"/>
      </rPr>
      <t>如須換開發票，需辦理退貨訂單取消重新下單。　</t>
    </r>
    <r>
      <rPr>
        <sz val="65"/>
        <color indexed="10"/>
        <rFont val="微軟正黑體"/>
        <family val="2"/>
      </rPr>
      <t>　*</t>
    </r>
    <r>
      <rPr>
        <sz val="65"/>
        <rFont val="微軟正黑體"/>
        <family val="2"/>
      </rPr>
      <t>訂單成立後及商品配送前1~2日，以email通知。須填寫手機、市話，無法聯繫即取消訂單。</t>
    </r>
  </si>
  <si>
    <t>居家清潔系列</t>
  </si>
  <si>
    <t>★清潔、除垢、芳香 三效合一  ★中性植物環保配方</t>
  </si>
  <si>
    <t xml:space="preserve">★適合有嬰兒家庭  ★清潔、除菌除臭  ★不須用水擦拭  </t>
  </si>
  <si>
    <r>
      <rPr>
        <sz val="180"/>
        <rFont val="微軟正黑體"/>
        <family val="2"/>
      </rPr>
      <t>□</t>
    </r>
    <r>
      <rPr>
        <sz val="90"/>
        <rFont val="微軟正黑體"/>
        <family val="2"/>
      </rPr>
      <t>平日到貨</t>
    </r>
  </si>
  <si>
    <r>
      <rPr>
        <b/>
        <sz val="180"/>
        <rFont val="微軟正黑體"/>
        <family val="2"/>
      </rPr>
      <t>□</t>
    </r>
    <r>
      <rPr>
        <sz val="90"/>
        <rFont val="微軟正黑體"/>
        <family val="2"/>
      </rPr>
      <t>周六到貨</t>
    </r>
  </si>
  <si>
    <t>【毛寶兔】超天然小蘇打活氧殺菌漂白素330g x4瓶</t>
  </si>
  <si>
    <t>【毛寶兔】超酵素活氧洗衣槽除菌去污劑250g x6包</t>
  </si>
  <si>
    <t>【毛寶兔】超水感天然植物除菌清潔劑425g x2瓶</t>
  </si>
  <si>
    <t>【eggshell Verda】小鹿山丘天然精油防蚊液80g x2瓶</t>
  </si>
  <si>
    <t>★日本研發去味因子 ★蛋白分解酵素 ★ 有效防霉及去除汗臭</t>
  </si>
  <si>
    <t>【毛寶S】抗菌洗衣精20kg x2桶+溫暖日光柔軟精20kg x1桶</t>
  </si>
  <si>
    <t>【毛寶S】溫暖日光柔軟精20kg x2桶</t>
  </si>
  <si>
    <t>【毛寶S】除菌芳香地板清潔劑4kg(木質松香) x2桶</t>
  </si>
  <si>
    <t>【毛寶兔】超酵素植物性奶瓶蔬果洗滌液350g x2瓶</t>
  </si>
  <si>
    <t>-活動辦法：單筆訂單滿2000元免運費，未滿2000元另加100元運費。離島、外島、部分偏遠地區恕不配送；訂單成立5~7個工作天內送達</t>
  </si>
  <si>
    <t>【毛寶兔】超抗菌2倍濃縮洗衣精 1800g補充包 x2包</t>
  </si>
  <si>
    <t>【毛寶兔】超泡沫廚房去油除垢清潔劑500g噴槍瓶 x2瓶</t>
  </si>
  <si>
    <t>【eggshell】清香防蚊彈力凍-清新谷250g x2個</t>
  </si>
  <si>
    <t>【eggshell】清香防蚊彈力凍-忘憂園 250g x2個</t>
  </si>
  <si>
    <t>【毛寶S】增豔無氯漂白水3600g(新百花香) x2桶</t>
  </si>
  <si>
    <t>【毛寶兔】超護手2倍濃縮洗碗精470g(綠茶果露) x2 瓶</t>
  </si>
  <si>
    <t>【毛寶S】強效去污萬能清潔劑4kg(黃金香柚)x2桶</t>
  </si>
  <si>
    <r>
      <t xml:space="preserve">【毛寶S】抗菌防霉洗衣精20kg x2桶
</t>
    </r>
    <r>
      <rPr>
        <b/>
        <sz val="83"/>
        <color indexed="10"/>
        <rFont val="微軟正黑體"/>
        <family val="2"/>
      </rPr>
      <t>贈 【毛寶】環保洗碗精1kgx1瓶</t>
    </r>
  </si>
  <si>
    <r>
      <t>【香滿室】中性地板清潔劑2000g</t>
    </r>
    <r>
      <rPr>
        <b/>
        <sz val="83"/>
        <color indexed="8"/>
        <rFont val="微軟正黑體"/>
        <family val="2"/>
      </rPr>
      <t>(清新茶樹)x2瓶</t>
    </r>
  </si>
  <si>
    <r>
      <t>【香滿室】中性地板清潔劑2000g</t>
    </r>
    <r>
      <rPr>
        <b/>
        <sz val="83"/>
        <color indexed="8"/>
        <rFont val="微軟正黑體"/>
        <family val="2"/>
      </rPr>
      <t>(檀木罄香)x2瓶</t>
    </r>
  </si>
  <si>
    <r>
      <t>【毛寶兔】超檸檬浴廁去污除菌清潔劑500g噴槍瓶 x2瓶</t>
    </r>
  </si>
  <si>
    <t>★嬰幼兒衣物適用 ★食用級小蘇打添加★低泡省水                                                                                                                                                                                        ★大腸桿菌、白色念珠菌、金黃色葡萄球菌抑菌率99.99%</t>
  </si>
  <si>
    <t>★超酵素活氧配方，含PT酵素  ★SGS檢驗抑菌率&gt;99.9％</t>
  </si>
  <si>
    <t>【毛寶兔】奇幻香氛4倍濃縮抗菌防霉柔軟精900g(神秘優雅)x2瓶</t>
  </si>
  <si>
    <r>
      <t>【eggshell】微笑橘子洗碗精470g-補充瓶x4</t>
    </r>
    <r>
      <rPr>
        <b/>
        <sz val="83"/>
        <color indexed="10"/>
        <rFont val="微軟正黑體"/>
        <family val="2"/>
      </rPr>
      <t xml:space="preserve"> 贈 壓頭x1個</t>
    </r>
  </si>
  <si>
    <t>★免刷免搓食器杯盤有效除垢  ★SGS檢驗抑菌率&gt;99.9%</t>
  </si>
  <si>
    <t>【毛寶】電鍋清潔劑200ml x1瓶</t>
  </si>
  <si>
    <t>【eggshell】清香消臭彈力凍-綠野香250g x1個</t>
  </si>
  <si>
    <t>【eggshell】清香消臭彈力凍-花果園250g x1個</t>
  </si>
  <si>
    <t>【eggshell Verda】小鹿山丘天然精油防小黑蚊噴霧60g x2瓶</t>
  </si>
  <si>
    <t>【eggshell Verda】小鹿山丘天然精油驅蚊貼片12枚x2盒</t>
  </si>
  <si>
    <r>
      <t>滿3000元送「毛寶兔超啵亮杯垢去漬劑330G 乙瓶</t>
    </r>
    <r>
      <rPr>
        <b/>
        <sz val="65"/>
        <rFont val="微軟正黑體"/>
        <family val="2"/>
      </rPr>
      <t>(市價$199)</t>
    </r>
    <r>
      <rPr>
        <b/>
        <sz val="88"/>
        <rFont val="微軟正黑體"/>
        <family val="2"/>
      </rPr>
      <t>」</t>
    </r>
  </si>
  <si>
    <t>滿4500元「毛寶FEVO運動衣物冷洗精1000g 乙瓶(市價$235)」，訂單總金額(NT$元)</t>
  </si>
  <si>
    <t>★嬰幼兒衣物適用 ★食用級小蘇打添加★低泡省水                                                                 ★美國FDA及歐盟ECOCERT認證食用級洗淨因子+蛋白酵素</t>
  </si>
  <si>
    <t>★20公斤家庭號 ★柔軟配方，預防纖維毛球                                ★SGS檢驗不含四大重金屬</t>
  </si>
  <si>
    <t>★獨特防縮、抗皺、固色因子★有效保護衣物纖維                         ★易燙柔軟抗靜電</t>
  </si>
  <si>
    <t>★中性植物護纖配方 ★不傷衣料不變形 ★輕鬆洗滌不傷手</t>
  </si>
  <si>
    <t>★萃取天然草本抑菌成分  ★溫和中性安全不刺激                            ★爬爬baby的居家地板適用</t>
  </si>
  <si>
    <t>★添加植物性護膚因子  ★速淨去油力，中性溫和不刺激                  ★經SGS檢驗</t>
  </si>
  <si>
    <t>★歐盟認證食用級洗淨因子+蛋白酵素  ★經SGS檢驗                     ★好沖洗、不殘留</t>
  </si>
  <si>
    <t>★食用級柑橘及潤膚因子，天然中性潤澤皮膚                              ★用量一半，2倍輕鬆洗淨</t>
  </si>
  <si>
    <t xml:space="preserve">★超強去汙、用途廣、清香不刺鼻                                                 ★有效去除油垢、尿垢、污漬等髒污  </t>
  </si>
  <si>
    <t>★強效去油成分CQR，5分鐘去除頑垢 ★天然有機檸檬酸，迅速去除水垢及皂垢 ★獨家AHA果酸天然去污除菌</t>
  </si>
  <si>
    <t>★強效去油成分CQR，5分鐘去除頑垢 ★環保性草本配方             ★經SGS檢驗</t>
  </si>
  <si>
    <t>★天然有機檸檬酸，迅速去除水垢及皂垢  ★不殘留、不刺鼻        ★經SGS檢驗</t>
  </si>
  <si>
    <t>★植物性精油+專利清新因子                                                       ★獨特兔子造型，二段式香氛調節設計</t>
  </si>
  <si>
    <t>★植物性精油+專利清新因子                                                           ★獨特兔子造型，二段式香氛調節設計</t>
  </si>
  <si>
    <t>★天竺葵精油防蟲芳香配方                                                         ★獨特兔子造型，二段式香氛調節設計</t>
  </si>
  <si>
    <t>★天竺葵精油防蟲芳香配方                                                          ★獨特兔子造型，二段式香氛調節設計</t>
  </si>
  <si>
    <t>★天竺葵精油防蟲芳香配方                                                             ★獨特兔子造型，二段式香氛調節設計</t>
  </si>
  <si>
    <t>★日本植物消臭成份   ★實驗證實，有效消臭45天                       ★森林芬多精氣息</t>
  </si>
  <si>
    <t xml:space="preserve">★日本植物防蚊成份  ★實驗證實，安全有效45天                        ★天然植物的清香  </t>
  </si>
  <si>
    <t xml:space="preserve">★日本植物防蚊成份  ★實驗證實，安全有效45天                         ★天然植物的清香  </t>
  </si>
  <si>
    <t>★天然有機精油，有效防蚊 ★不含DEET(敵避)</t>
  </si>
  <si>
    <t xml:space="preserve">★天然有機精油，有效防蚊 ★不含DEET(敵避) </t>
  </si>
  <si>
    <t>★嬰幼童適用  ★添加玻尿酸保濕、有機植粹  ★質地清爽</t>
  </si>
  <si>
    <t>★物理性防曬SPF50  ★嬰幼童、敏感肌適用                                 ★成分天然溫和，高效舒緩</t>
  </si>
  <si>
    <t>★純中性溫和 ★天然百里香抗菌配方                                           ★2倍濃縮，省水輕鬆易清洗</t>
  </si>
  <si>
    <t>★純中性溫和 ★天然百里香抗菌配方                                                 ★2倍濃縮，省水輕鬆易清洗</t>
  </si>
  <si>
    <t xml:space="preserve">★無螢光劑，高濃縮環保好沖洗  ★散發巴黎氣息香水調  </t>
  </si>
  <si>
    <t>★溫和雙氧、潔白殺菌、不傷衣料★清新百花香，溫和不刺鼻</t>
  </si>
  <si>
    <t xml:space="preserve">★經SGS檢驗 ★食用級檸檬酸複合配方 ★除水垢焦垢 </t>
  </si>
  <si>
    <t>★4倍濃縮高效柔軟配方  ★24Hr長效防臭+抗菌防霉                           ★天然精油，香味持久</t>
  </si>
  <si>
    <t>★添加玻尿酸、有機認證蠟菊與蘆薈精萃                                       ★PH5.5弱酸性、不流淚配方</t>
  </si>
  <si>
    <t>★添加玻尿酸、有機認證蠟菊與蘆薈精萃                                       ★無皂鹼、無Paraben防腐劑</t>
  </si>
  <si>
    <t>★嬰幼童適用★添加玻尿酸保濕、有機植粹                                                                ★添加玻尿酸、有機認證蠟菊與蘆薈精萃                                       ★PH5.5弱酸性、不流淚配方 ★無皂鹼、無Paraben防腐劑</t>
  </si>
  <si>
    <t>★迅速清潔雙手，有效抑制病菌                                                      ★台大奈米生醫一號X天然抗菌葡萄柚籽萃取</t>
  </si>
  <si>
    <t>★網站訂購 www.maobao2.com.tw/
★投單信箱 maobao@mailsy.custhelp.com
★電話訂購 0800-266-199(週一~週五9-12點、13點-17點)
★傳真訂購 02-8976-2715 (10分鐘後請來電確認)</t>
  </si>
  <si>
    <t>【毛寶兔】超美型防縮固色冷洗精1000g x2瓶</t>
  </si>
  <si>
    <t>【毛寶】除螨抗菌冷洗精1000g x2瓶</t>
  </si>
  <si>
    <t>【毛寶兔】超檸檬熱水瓶洗淨劑25g*4包/盒  x2盒</t>
  </si>
  <si>
    <t>【毛寶兔】超啵亮杯垢去漬劑 330GX2瓶</t>
  </si>
  <si>
    <t>-送貨期間：2017/12/14～2018/02/03 週一至週五；2018/02/03(六)是最後一個週六送貨日</t>
  </si>
  <si>
    <t>【毛寶兔】超天然小蘇打植物2倍濃縮洗衣精5020g x1桶
+超酵素植物性奶瓶蔬果洗滌液350g X1瓶</t>
  </si>
  <si>
    <r>
      <t xml:space="preserve">【毛寶兔】超天然小蘇打植物2倍濃縮洗衣精1000g x1瓶+800g補充包x9包  </t>
    </r>
    <r>
      <rPr>
        <b/>
        <sz val="83"/>
        <color indexed="10"/>
        <rFont val="微軟正黑體"/>
        <family val="2"/>
      </rPr>
      <t>贈 超酵素衣物去漬劑500g-噴槍瓶 x1瓶</t>
    </r>
  </si>
  <si>
    <t>【毛寶】FEVO運動衣物冷洗精1000g x2瓶</t>
  </si>
  <si>
    <r>
      <t xml:space="preserve">【eggshell】巴黎氣息冷洗精1000g-補充瓶 x2瓶 </t>
    </r>
    <r>
      <rPr>
        <b/>
        <sz val="83"/>
        <color indexed="10"/>
        <rFont val="微軟正黑體"/>
        <family val="2"/>
      </rPr>
      <t>贈 壓頭x1個</t>
    </r>
  </si>
  <si>
    <t>【毛寶兔】超酵素衣物去漬劑2000g-補充瓶X2瓶</t>
  </si>
  <si>
    <t>【毛寶兔】超酵素衣物去漬劑500g x1瓶 + 2000g 補充瓶x1瓶</t>
  </si>
  <si>
    <r>
      <t>【毛寶兔】超酵素制臭抗菌防霉洗衣精2000g x1瓶 +1800g補充包 x6包+</t>
    </r>
    <r>
      <rPr>
        <b/>
        <sz val="83"/>
        <color indexed="10"/>
        <rFont val="微軟正黑體"/>
        <family val="2"/>
      </rPr>
      <t>贈超酵素活氧洗衣槽除菌去污劑250gX2包</t>
    </r>
  </si>
  <si>
    <t>【毛寶兔】超酵素制臭抗菌防霉洗衣精1800g-補充包 x4包</t>
  </si>
  <si>
    <t>【毛寶兔】廚房去油除垢清潔劑500g x1瓶 + 浴廁去污除菌清潔劑500g x1瓶+ 馬桶去垢除臭清潔劑651g x1瓶</t>
  </si>
  <si>
    <t>【毛寶兔】超果酸AHA馬桶去垢除臭清潔劑651g x2瓶</t>
  </si>
  <si>
    <t>★嬰幼兒衣物適用★蛋白分解酵素配方、有效去汙                        ★純中性配方</t>
  </si>
  <si>
    <t>★嬰幼兒衣物適用  ★添加食用級小蘇打+蛋白酵素                      ★殺菌除臭</t>
  </si>
  <si>
    <t>★100%精純檸檬酸 ★除垢、消臭、清潔，輕鬆搞定</t>
  </si>
  <si>
    <t>【毛寶兔】超天然小蘇打植物2倍濃縮洗衣精1000g x1瓶+800g補充包x2包 +天然小蘇打活氧殺菌漂白素330g X1瓶</t>
  </si>
  <si>
    <t>【毛寶兔】超酵素制臭抗菌防霉洗衣精2000g x1 +1800g補充包 x2 + 超酵素衣物去漬劑500g-噴槍瓶 x1瓶</t>
  </si>
  <si>
    <t>【毛寶兔】超抗菌2倍濃縮洗衣精 2000g x1瓶 + 1800g補充包 x4包</t>
  </si>
  <si>
    <t>★12小時防蚊 ★不含DEET(敵避) ★有機精油</t>
  </si>
  <si>
    <t>訂單金額未滿2000元，另付運費100元；滿2000元免運</t>
  </si>
  <si>
    <t>★日本植物消臭成份   ★實驗證實，有效消臭45天                       ★森林芬多精氣息</t>
  </si>
  <si>
    <t>★20公斤家庭號 ★抗菌、防霉配方 ★不含螢光劑，中性溫和                                                                         ★柔軟配方，預防纖維毛球  ★SGS檢驗不含四大重金屬</t>
  </si>
  <si>
    <r>
      <rPr>
        <b/>
        <sz val="74"/>
        <color indexed="10"/>
        <rFont val="微軟正黑體"/>
        <family val="2"/>
      </rPr>
      <t>★年度熱銷Top1</t>
    </r>
    <r>
      <rPr>
        <b/>
        <sz val="74"/>
        <color indexed="8"/>
        <rFont val="微軟正黑體"/>
        <family val="2"/>
      </rPr>
      <t xml:space="preserve">  </t>
    </r>
    <r>
      <rPr>
        <sz val="74"/>
        <color indexed="8"/>
        <rFont val="微軟正黑體"/>
        <family val="2"/>
      </rPr>
      <t xml:space="preserve">★嬰幼兒衣物適用  ★食用級小蘇打添加 </t>
    </r>
  </si>
  <si>
    <r>
      <rPr>
        <b/>
        <sz val="74"/>
        <color indexed="10"/>
        <rFont val="微軟正黑體"/>
        <family val="2"/>
      </rPr>
      <t>★年度熱銷Top2</t>
    </r>
    <r>
      <rPr>
        <sz val="74"/>
        <color indexed="8"/>
        <rFont val="微軟正黑體"/>
        <family val="2"/>
      </rPr>
      <t xml:space="preserve">  ★不含螢光劑，中性溫和 ★抗菌、防霉配方</t>
    </r>
  </si>
  <si>
    <r>
      <rPr>
        <b/>
        <sz val="74"/>
        <color indexed="10"/>
        <rFont val="微軟正黑體"/>
        <family val="2"/>
      </rPr>
      <t xml:space="preserve">★年度熱銷 </t>
    </r>
    <r>
      <rPr>
        <sz val="74"/>
        <color indexed="8"/>
        <rFont val="微軟正黑體"/>
        <family val="2"/>
      </rPr>
      <t>★不含DEET(敵避) ★有機精油驅蚊</t>
    </r>
  </si>
  <si>
    <t>★獨家AHA果酸天然去污除菌  ★淡雅柑橘清香，不刺鼻</t>
  </si>
  <si>
    <t>★日本研發去味因子★蛋白分解酵素有效防霉及去除汗臭                                                       ★超酵素活氧配方，含PT酵素 ★SGS檢驗抑菌率&gt;99.9％</t>
  </si>
  <si>
    <t>1. 訂購單請詳細填寫email及聯絡電話，訂單成立以email通知，出貨前1～2天以mail通知預計到貨日期，如不便收件，可直接與司機改期配送。無法聯繫3次，即取消訂單。
2. 響應財政部電子發票政策，一律開立電子發票，發票開立資訊會派送到mail信箱。二聯式改開三聯式、三聯式改開二聯式，請辦理退貨取消訂單重新下單。
3. 送貨時間週一至週五9:00~17:00，訂單成立5~7個工作天送達，離島外島恕不配送。ATM轉帳、信用卡付款僅適用「網路訂購」，一次付清。電話及傳真訂購僅限用「貨到付款」，貨到付款者請備妥正確貨款交由送貨人員，恕不找零；部分地區不適用貨到付款，偏遠地區建議使用ATM、信用卡付款，以免影響到貨時間。
4. 週六配送無法指定日期，以實際出貨順序安排配送；實際配送時段，以貨運公司配送實際為準。若遇貨品配達時不方便收貨，請直接與司機另約配送時間，且另約之配送時間不可超過7天；週日不送貨。2018/02/03為本次活動最後週六配送日，恕無法延期。如收貨人指定收貨時間超過2018/02/03，毛寶公司保留取消訂單之權利。
5. 單筆訂單未滿2000元，另外收取100元運費；單筆訂單金額滿2000元免運費。訂購滿3000元贈滿額禮「【毛寶兔】超啵亮杯垢去漬劑330G」乙瓶；訂購滿4500元贈滿額禮「【毛寶】FEVO運動衣物冷洗精1000g」乙瓶，贈品恕不累送。贈品數量有限，送完為止。毛寶公司保留更換其他贈品權利。
6. 「網路下單」獨享 折價券100元，需加入毛寶兔宅配網站會員，完成網路下單，且期間內無取消訂單於活動結束後統一發放。
7. 每筆訂貨單之訂貨資料將以本公司實際收到之訂貨單內容為依據，如有任何因電腦、網路、電話、技術或不可歸責於毛寶公司之事由，而使購買者所寄出或填寫之資料有遲延、遺失、錯誤、無法辨識或毀損情況，毛寶公司不負任何法律責任，購買者亦不得因此異議或要求賠償。毛寶公司保留接單與否及更換贈品之權利，以及更改/解釋活動內容之權利。
8. 本人同意所填資料供毛寶股份有限公司作為促銷及行銷活動使用；若不同意請來信或來電表示。
9. 活動價格、資訊以網站公告為主。如有任何疑問，請聯絡客服電話0800-266-199  客服傳真02-8976-2715  服務時間，周一至五  09:00～12:00、13:00 ~ 17:00</t>
  </si>
  <si>
    <r>
      <t xml:space="preserve">【eggshell Verda】小鹿山丘 台大奈米生醫一號乾洗手80g-噴霧瓶x1瓶 +台大奈米生醫一號乾洗手330g-補充瓶X1瓶                               </t>
    </r>
    <r>
      <rPr>
        <b/>
        <sz val="83"/>
        <color indexed="10"/>
        <rFont val="微軟正黑體"/>
        <family val="2"/>
      </rPr>
      <t>贈 台大奈米生醫一號乾洗手80gx1瓶</t>
    </r>
  </si>
  <si>
    <r>
      <t xml:space="preserve">【eggshell Verda】小鹿山丘有機精油防蚊乳液60g x2瓶     </t>
    </r>
    <r>
      <rPr>
        <b/>
        <sz val="83"/>
        <color indexed="9"/>
        <rFont val="微軟正黑體"/>
        <family val="2"/>
      </rPr>
      <t xml:space="preserve">  ------------------------------</t>
    </r>
    <r>
      <rPr>
        <b/>
        <sz val="83"/>
        <rFont val="微軟正黑體"/>
        <family val="2"/>
      </rPr>
      <t xml:space="preserve">                   </t>
    </r>
    <r>
      <rPr>
        <b/>
        <sz val="83"/>
        <color indexed="30"/>
        <rFont val="微軟正黑體"/>
        <family val="2"/>
      </rPr>
      <t>(效期至2019年7月)</t>
    </r>
  </si>
  <si>
    <t>★機能性運動衣物專用 ★吸濕排汗性能更棒                                 ★中性溫和、減少異味生成</t>
  </si>
  <si>
    <r>
      <rPr>
        <b/>
        <sz val="90"/>
        <rFont val="微軟正黑體"/>
        <family val="2"/>
      </rPr>
      <t xml:space="preserve">【2017-12 毛寶兔宅配冬特賣】訂購單 </t>
    </r>
    <r>
      <rPr>
        <b/>
        <sz val="70"/>
        <rFont val="微軟正黑體"/>
        <family val="2"/>
      </rPr>
      <t xml:space="preserve"> </t>
    </r>
    <r>
      <rPr>
        <b/>
        <sz val="70"/>
        <color indexed="10"/>
        <rFont val="微軟正黑體"/>
        <family val="2"/>
      </rPr>
      <t xml:space="preserve">(活動期間:2017/12/14～2018/01/24止) </t>
    </r>
  </si>
  <si>
    <t>【毛寶兔】魔法香氛盒-澄淨果露9mlx1個+補充包x2個(除臭)</t>
  </si>
  <si>
    <t>【毛寶兔】魔法香氛盒-芬芳花園9mlx1個+補充包x2個(除臭)</t>
  </si>
  <si>
    <t>【毛寶兔】魔法香氛盒-清新森林9mlx1個+補充包x2個(除臭)</t>
  </si>
  <si>
    <t>【毛寶兔】魔法香氛盒-活力檸檬4.5mlx1個+補充包x2個(防蟲)</t>
  </si>
  <si>
    <t>【毛寶兔】魔法香氛盒-舒緩薰衣4.5mlx1個+補充包x2個(防蟲)</t>
  </si>
  <si>
    <t>【毛寶兔】魔法香氛盒-純淨鈴蘭4.5mlx1個+補充包x2個(防蟲)</t>
  </si>
  <si>
    <t>【毛寶兔】超護手2倍濃縮洗碗精470g(綠茶果露) x1瓶+1000g補充瓶 x2瓶</t>
  </si>
  <si>
    <r>
      <t xml:space="preserve">【eggshell Verda】小鹿山丘嬰幼童保濕防曬乳40g x1瓶
+嬰幼童保濕曬後舒緩凝露100g x1瓶 </t>
    </r>
    <r>
      <rPr>
        <b/>
        <sz val="83"/>
        <color indexed="30"/>
        <rFont val="微軟正黑體"/>
        <family val="2"/>
      </rPr>
      <t>(效期至2019年6月)</t>
    </r>
    <r>
      <rPr>
        <b/>
        <sz val="83"/>
        <rFont val="微軟正黑體"/>
        <family val="2"/>
      </rPr>
      <t xml:space="preserve">
</t>
    </r>
    <r>
      <rPr>
        <b/>
        <sz val="83"/>
        <color indexed="10"/>
        <rFont val="微軟正黑體"/>
        <family val="2"/>
      </rPr>
      <t xml:space="preserve">贈 台大奈米生醫一號乾洗手80gx1瓶 </t>
    </r>
  </si>
  <si>
    <r>
      <t xml:space="preserve">【eggshell Verda】小鹿山丘嬰幼童保濕乳液200g x2瓶                   </t>
    </r>
    <r>
      <rPr>
        <b/>
        <sz val="83"/>
        <color indexed="30"/>
        <rFont val="微軟正黑體"/>
        <family val="2"/>
      </rPr>
      <t xml:space="preserve">(效期至2019年7月) </t>
    </r>
    <r>
      <rPr>
        <b/>
        <sz val="83"/>
        <rFont val="微軟正黑體"/>
        <family val="2"/>
      </rPr>
      <t xml:space="preserve"> </t>
    </r>
    <r>
      <rPr>
        <b/>
        <sz val="83"/>
        <color indexed="10"/>
        <rFont val="微軟正黑體"/>
        <family val="2"/>
      </rPr>
      <t xml:space="preserve">贈 台大奈米生醫一號乾洗手80gx1瓶  </t>
    </r>
  </si>
  <si>
    <r>
      <t xml:space="preserve">【eggshell Verda】小鹿山丘嬰幼童洗髮精340g x2瓶
</t>
    </r>
    <r>
      <rPr>
        <b/>
        <sz val="83"/>
        <color indexed="30"/>
        <rFont val="微軟正黑體"/>
        <family val="2"/>
      </rPr>
      <t xml:space="preserve"> (效期至2019年7月)</t>
    </r>
    <r>
      <rPr>
        <b/>
        <sz val="83"/>
        <rFont val="微軟正黑體"/>
        <family val="2"/>
      </rPr>
      <t xml:space="preserve"> </t>
    </r>
    <r>
      <rPr>
        <b/>
        <sz val="83"/>
        <color indexed="10"/>
        <rFont val="微軟正黑體"/>
        <family val="2"/>
      </rPr>
      <t xml:space="preserve">贈 台大奈米生醫一號乾洗手80gx1瓶 </t>
    </r>
  </si>
  <si>
    <r>
      <t xml:space="preserve">【eggshell Verda】小鹿山丘嬰幼童沐浴露340g x2瓶
</t>
    </r>
    <r>
      <rPr>
        <b/>
        <sz val="83"/>
        <color indexed="30"/>
        <rFont val="微軟正黑體"/>
        <family val="2"/>
      </rPr>
      <t>(效期至2019年7月)</t>
    </r>
    <r>
      <rPr>
        <b/>
        <sz val="83"/>
        <rFont val="微軟正黑體"/>
        <family val="2"/>
      </rPr>
      <t xml:space="preserve">  </t>
    </r>
    <r>
      <rPr>
        <b/>
        <sz val="83"/>
        <color indexed="10"/>
        <rFont val="微軟正黑體"/>
        <family val="2"/>
      </rPr>
      <t>贈 台大奈米生醫一號乾洗手80gx1瓶</t>
    </r>
  </si>
  <si>
    <r>
      <t xml:space="preserve">【eggshell】小鹿山丘嬰幼童保濕乳液200gX1瓶+小鹿山丘嬰幼童洗髮精340g x1瓶+小鹿山丘嬰幼童沐浴露340gX1瓶                            </t>
    </r>
    <r>
      <rPr>
        <b/>
        <sz val="83"/>
        <color indexed="30"/>
        <rFont val="微軟正黑體"/>
        <family val="2"/>
      </rPr>
      <t>(效期至2019年7月)</t>
    </r>
    <r>
      <rPr>
        <b/>
        <sz val="83"/>
        <rFont val="微軟正黑體"/>
        <family val="2"/>
      </rPr>
      <t xml:space="preserve"> </t>
    </r>
    <r>
      <rPr>
        <b/>
        <sz val="83"/>
        <color indexed="10"/>
        <rFont val="微軟正黑體"/>
        <family val="2"/>
      </rPr>
      <t xml:space="preserve">贈 台大奈米生醫一號乾洗手80gx1瓶  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</si>
</sst>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_);[Red]\(#,##0.0\)"/>
    <numFmt numFmtId="178" formatCode="0_);[Red]\(0\)"/>
    <numFmt numFmtId="179" formatCode="&quot;NT$&quot;#,##0_);[Red]\(&quot;NT$&quot;#,##0\)"/>
    <numFmt numFmtId="180" formatCode="0000000000"/>
    <numFmt numFmtId="181" formatCode="m&quot;月&quot;d&quot;日&quot;"/>
    <numFmt numFmtId="182" formatCode="00000000"/>
    <numFmt numFmtId="183" formatCode="0000\-000000"/>
    <numFmt numFmtId="184" formatCode="&quot;/瓶&quot;"/>
    <numFmt numFmtId="185" formatCode="[&lt;=99999999]####\-####;\(0#\)\ ####\-####"/>
    <numFmt numFmtId="186" formatCode="\(00\)0000\-0000"/>
    <numFmt numFmtId="187" formatCode="\(00\)"/>
    <numFmt numFmtId="188" formatCode="0000\-0000"/>
    <numFmt numFmtId="189" formatCode="&quot;區&quot;&quot;碼&quot;\(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;[Red]0"/>
    <numFmt numFmtId="195" formatCode="0.0"/>
    <numFmt numFmtId="196" formatCode="0.0;[Red]0.0"/>
    <numFmt numFmtId="197" formatCode="0.00;[Red]0.00"/>
    <numFmt numFmtId="198" formatCode="0;&quot;元&quot;&quot;運&quot;&quot;費&quot;"/>
    <numFmt numFmtId="199" formatCode="0,&quot;元運費&quot;"/>
    <numFmt numFmtId="200" formatCode="00,&quot;元運費&quot;"/>
    <numFmt numFmtId="201" formatCode="00&quot;元運費&quot;"/>
    <numFmt numFmtId="202" formatCode="0.00_ "/>
    <numFmt numFmtId="203" formatCode="&quot;$&quot;#,##0"/>
    <numFmt numFmtId="204" formatCode="00000"/>
  </numFmts>
  <fonts count="11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72"/>
      <name val="微軟正黑體"/>
      <family val="2"/>
    </font>
    <font>
      <u val="single"/>
      <sz val="12"/>
      <color indexed="12"/>
      <name val="新細明體"/>
      <family val="1"/>
    </font>
    <font>
      <sz val="18"/>
      <name val="微軟正黑體"/>
      <family val="2"/>
    </font>
    <font>
      <b/>
      <sz val="10"/>
      <name val="Arial"/>
      <family val="2"/>
    </font>
    <font>
      <sz val="45"/>
      <name val="微軟正黑體"/>
      <family val="2"/>
    </font>
    <font>
      <sz val="10"/>
      <name val="微軟正黑體"/>
      <family val="2"/>
    </font>
    <font>
      <b/>
      <sz val="80"/>
      <name val="微軟正黑體"/>
      <family val="2"/>
    </font>
    <font>
      <sz val="60"/>
      <name val="微軟正黑體"/>
      <family val="2"/>
    </font>
    <font>
      <sz val="50"/>
      <name val="微軟正黑體"/>
      <family val="2"/>
    </font>
    <font>
      <sz val="40"/>
      <name val="微軟正黑體"/>
      <family val="2"/>
    </font>
    <font>
      <b/>
      <sz val="50"/>
      <color indexed="10"/>
      <name val="微軟正黑體"/>
      <family val="2"/>
    </font>
    <font>
      <sz val="40"/>
      <color indexed="8"/>
      <name val="微軟正黑體"/>
      <family val="2"/>
    </font>
    <font>
      <sz val="65"/>
      <color indexed="8"/>
      <name val="微軟正黑體"/>
      <family val="2"/>
    </font>
    <font>
      <sz val="70"/>
      <name val="微軟正黑體"/>
      <family val="2"/>
    </font>
    <font>
      <sz val="65"/>
      <name val="微軟正黑體"/>
      <family val="2"/>
    </font>
    <font>
      <b/>
      <sz val="65"/>
      <name val="微軟正黑體"/>
      <family val="2"/>
    </font>
    <font>
      <b/>
      <sz val="70"/>
      <name val="微軟正黑體"/>
      <family val="2"/>
    </font>
    <font>
      <b/>
      <sz val="75"/>
      <name val="微軟正黑體"/>
      <family val="2"/>
    </font>
    <font>
      <b/>
      <sz val="90"/>
      <name val="微軟正黑體"/>
      <family val="2"/>
    </font>
    <font>
      <b/>
      <sz val="70"/>
      <color indexed="10"/>
      <name val="微軟正黑體"/>
      <family val="2"/>
    </font>
    <font>
      <sz val="75"/>
      <color indexed="8"/>
      <name val="微軟正黑體"/>
      <family val="2"/>
    </font>
    <font>
      <sz val="68"/>
      <name val="微軟正黑體"/>
      <family val="2"/>
    </font>
    <font>
      <b/>
      <sz val="68"/>
      <name val="微軟正黑體"/>
      <family val="2"/>
    </font>
    <font>
      <b/>
      <sz val="68"/>
      <color indexed="10"/>
      <name val="微軟正黑體"/>
      <family val="2"/>
    </font>
    <font>
      <b/>
      <sz val="85"/>
      <name val="微軟正黑體"/>
      <family val="2"/>
    </font>
    <font>
      <sz val="80"/>
      <name val="微軟正黑體"/>
      <family val="2"/>
    </font>
    <font>
      <sz val="88"/>
      <name val="微軟正黑體"/>
      <family val="2"/>
    </font>
    <font>
      <b/>
      <sz val="120"/>
      <name val="微軟正黑體"/>
      <family val="2"/>
    </font>
    <font>
      <b/>
      <sz val="78"/>
      <color indexed="10"/>
      <name val="微軟正黑體"/>
      <family val="2"/>
    </font>
    <font>
      <sz val="78"/>
      <color indexed="8"/>
      <name val="微軟正黑體"/>
      <family val="2"/>
    </font>
    <font>
      <b/>
      <sz val="78"/>
      <name val="微軟正黑體"/>
      <family val="2"/>
    </font>
    <font>
      <b/>
      <sz val="88"/>
      <name val="微軟正黑體"/>
      <family val="2"/>
    </font>
    <font>
      <sz val="90"/>
      <name val="微軟正黑體"/>
      <family val="2"/>
    </font>
    <font>
      <b/>
      <sz val="180"/>
      <name val="微軟正黑體"/>
      <family val="2"/>
    </font>
    <font>
      <b/>
      <sz val="77"/>
      <name val="微軟正黑體"/>
      <family val="2"/>
    </font>
    <font>
      <b/>
      <sz val="83"/>
      <name val="微軟正黑體"/>
      <family val="2"/>
    </font>
    <font>
      <b/>
      <sz val="83"/>
      <color indexed="8"/>
      <name val="微軟正黑體"/>
      <family val="2"/>
    </font>
    <font>
      <b/>
      <sz val="110"/>
      <name val="微軟正黑體"/>
      <family val="2"/>
    </font>
    <font>
      <b/>
      <sz val="80"/>
      <color indexed="10"/>
      <name val="微軟正黑體"/>
      <family val="2"/>
    </font>
    <font>
      <sz val="65"/>
      <color indexed="10"/>
      <name val="微軟正黑體"/>
      <family val="2"/>
    </font>
    <font>
      <sz val="180"/>
      <name val="微軟正黑體"/>
      <family val="2"/>
    </font>
    <font>
      <b/>
      <sz val="83"/>
      <color indexed="10"/>
      <name val="微軟正黑體"/>
      <family val="2"/>
    </font>
    <font>
      <b/>
      <sz val="83"/>
      <color indexed="9"/>
      <name val="微軟正黑體"/>
      <family val="2"/>
    </font>
    <font>
      <b/>
      <sz val="83"/>
      <color indexed="30"/>
      <name val="微軟正黑體"/>
      <family val="2"/>
    </font>
    <font>
      <sz val="72"/>
      <name val="微軟正黑體"/>
      <family val="2"/>
    </font>
    <font>
      <b/>
      <sz val="74"/>
      <color indexed="10"/>
      <name val="微軟正黑體"/>
      <family val="2"/>
    </font>
    <font>
      <b/>
      <sz val="74"/>
      <color indexed="8"/>
      <name val="微軟正黑體"/>
      <family val="2"/>
    </font>
    <font>
      <sz val="74"/>
      <color indexed="8"/>
      <name val="微軟正黑體"/>
      <family val="2"/>
    </font>
    <font>
      <sz val="74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75"/>
      <color indexed="12"/>
      <name val="微軟正黑體"/>
      <family val="2"/>
    </font>
    <font>
      <sz val="80"/>
      <color indexed="8"/>
      <name val="微軟正黑體"/>
      <family val="2"/>
    </font>
    <font>
      <sz val="48"/>
      <color indexed="8"/>
      <name val="微軟正黑體"/>
      <family val="2"/>
    </font>
    <font>
      <b/>
      <sz val="40"/>
      <color indexed="10"/>
      <name val="微軟正黑體"/>
      <family val="2"/>
    </font>
    <font>
      <sz val="18"/>
      <color indexed="8"/>
      <name val="微軟正黑體"/>
      <family val="2"/>
    </font>
    <font>
      <b/>
      <sz val="58"/>
      <color indexed="8"/>
      <name val="微軟正黑體"/>
      <family val="2"/>
    </font>
    <font>
      <sz val="60"/>
      <color indexed="8"/>
      <name val="微軟正黑體"/>
      <family val="2"/>
    </font>
    <font>
      <sz val="12"/>
      <color indexed="8"/>
      <name val="微軟正黑體"/>
      <family val="2"/>
    </font>
    <font>
      <b/>
      <sz val="78"/>
      <color indexed="8"/>
      <name val="微軟正黑體"/>
      <family val="2"/>
    </font>
    <font>
      <b/>
      <sz val="80"/>
      <color indexed="8"/>
      <name val="微軟正黑體"/>
      <family val="2"/>
    </font>
    <font>
      <b/>
      <sz val="70"/>
      <color indexed="12"/>
      <name val="微軟正黑體"/>
      <family val="2"/>
    </font>
    <font>
      <sz val="80"/>
      <color indexed="9"/>
      <name val="微軟正黑體"/>
      <family val="2"/>
    </font>
    <font>
      <b/>
      <sz val="83"/>
      <color indexed="23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75"/>
      <color rgb="FF0000FF"/>
      <name val="微軟正黑體"/>
      <family val="2"/>
    </font>
    <font>
      <sz val="80"/>
      <color theme="1"/>
      <name val="微軟正黑體"/>
      <family val="2"/>
    </font>
    <font>
      <sz val="48"/>
      <color theme="1"/>
      <name val="微軟正黑體"/>
      <family val="2"/>
    </font>
    <font>
      <b/>
      <sz val="40"/>
      <color rgb="FFFF0000"/>
      <name val="微軟正黑體"/>
      <family val="2"/>
    </font>
    <font>
      <b/>
      <sz val="50"/>
      <color rgb="FFFF0000"/>
      <name val="微軟正黑體"/>
      <family val="2"/>
    </font>
    <font>
      <sz val="18"/>
      <color theme="1"/>
      <name val="微軟正黑體"/>
      <family val="2"/>
    </font>
    <font>
      <b/>
      <sz val="58"/>
      <color theme="1"/>
      <name val="微軟正黑體"/>
      <family val="2"/>
    </font>
    <font>
      <sz val="60"/>
      <color theme="1"/>
      <name val="微軟正黑體"/>
      <family val="2"/>
    </font>
    <font>
      <sz val="12"/>
      <color theme="1"/>
      <name val="微軟正黑體"/>
      <family val="2"/>
    </font>
    <font>
      <b/>
      <sz val="78"/>
      <color theme="1"/>
      <name val="微軟正黑體"/>
      <family val="2"/>
    </font>
    <font>
      <b/>
      <sz val="78"/>
      <color rgb="FFFF0000"/>
      <name val="微軟正黑體"/>
      <family val="2"/>
    </font>
    <font>
      <b/>
      <sz val="80"/>
      <color theme="1"/>
      <name val="微軟正黑體"/>
      <family val="2"/>
    </font>
    <font>
      <b/>
      <sz val="70"/>
      <color rgb="FF0000FF"/>
      <name val="微軟正黑體"/>
      <family val="2"/>
    </font>
    <font>
      <sz val="74"/>
      <color theme="1"/>
      <name val="微軟正黑體"/>
      <family val="2"/>
    </font>
    <font>
      <b/>
      <sz val="70"/>
      <color rgb="FFFF0000"/>
      <name val="微軟正黑體"/>
      <family val="2"/>
    </font>
    <font>
      <b/>
      <sz val="83"/>
      <color theme="1" tint="0.49998000264167786"/>
      <name val="微軟正黑體"/>
      <family val="2"/>
    </font>
    <font>
      <b/>
      <sz val="83"/>
      <color theme="1"/>
      <name val="微軟正黑體"/>
      <family val="2"/>
    </font>
    <font>
      <b/>
      <sz val="83"/>
      <color rgb="FFFF0000"/>
      <name val="微軟正黑體"/>
      <family val="2"/>
    </font>
    <font>
      <sz val="80"/>
      <color theme="0"/>
      <name val="微軟正黑體"/>
      <family val="2"/>
    </font>
    <font>
      <sz val="75"/>
      <color theme="1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0" borderId="1" applyNumberFormat="0" applyFill="0" applyAlignment="0" applyProtection="0"/>
    <xf numFmtId="0" fontId="86" fillId="21" borderId="0" applyNumberFormat="0" applyBorder="0" applyAlignment="0" applyProtection="0"/>
    <xf numFmtId="9" fontId="0" fillId="0" borderId="0" applyFont="0" applyFill="0" applyBorder="0" applyAlignment="0" applyProtection="0"/>
    <xf numFmtId="0" fontId="8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2" applyNumberFormat="0" applyAlignment="0" applyProtection="0"/>
    <xf numFmtId="0" fontId="95" fillId="22" borderId="8" applyNumberFormat="0" applyAlignment="0" applyProtection="0"/>
    <xf numFmtId="0" fontId="96" fillId="31" borderId="9" applyNumberFormat="0" applyAlignment="0" applyProtection="0"/>
    <xf numFmtId="0" fontId="97" fillId="32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237">
    <xf numFmtId="0" fontId="0" fillId="0" borderId="0" xfId="0" applyFont="1" applyAlignment="1">
      <alignment vertical="center"/>
    </xf>
    <xf numFmtId="0" fontId="9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2" fillId="0" borderId="0" xfId="0" applyFont="1" applyFill="1" applyBorder="1" applyAlignment="1" applyProtection="1">
      <alignment horizontal="left" vertical="center" indent="1"/>
      <protection locked="0"/>
    </xf>
    <xf numFmtId="49" fontId="23" fillId="33" borderId="0" xfId="4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47" applyNumberFormat="1" applyFont="1" applyFill="1" applyBorder="1" applyAlignment="1" applyProtection="1">
      <alignment horizontal="right" vertical="center" wrapText="1"/>
      <protection locked="0"/>
    </xf>
    <xf numFmtId="49" fontId="15" fillId="0" borderId="11" xfId="47" applyNumberFormat="1" applyFont="1" applyFill="1" applyBorder="1" applyAlignment="1" applyProtection="1">
      <alignment horizontal="right" vertical="center" wrapText="1"/>
      <protection locked="0"/>
    </xf>
    <xf numFmtId="0" fontId="102" fillId="0" borderId="10" xfId="0" applyFont="1" applyFill="1" applyBorder="1" applyAlignment="1" applyProtection="1">
      <alignment horizontal="left" vertical="center" indent="1"/>
      <protection locked="0"/>
    </xf>
    <xf numFmtId="0" fontId="102" fillId="0" borderId="12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vertical="center"/>
      <protection locked="0"/>
    </xf>
    <xf numFmtId="49" fontId="13" fillId="0" borderId="13" xfId="47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47" applyNumberFormat="1" applyFont="1" applyFill="1" applyBorder="1" applyAlignment="1" applyProtection="1">
      <alignment horizontal="right" vertical="center" wrapText="1"/>
      <protection locked="0"/>
    </xf>
    <xf numFmtId="49" fontId="103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103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104" fillId="0" borderId="11" xfId="0" applyFont="1" applyBorder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99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08" fillId="0" borderId="15" xfId="0" applyFont="1" applyFill="1" applyBorder="1" applyAlignment="1" applyProtection="1" quotePrefix="1">
      <alignment vertical="center"/>
      <protection/>
    </xf>
    <xf numFmtId="0" fontId="108" fillId="0" borderId="16" xfId="0" applyFont="1" applyFill="1" applyBorder="1" applyAlignment="1" applyProtection="1" quotePrefix="1">
      <alignment vertical="center"/>
      <protection/>
    </xf>
    <xf numFmtId="49" fontId="31" fillId="0" borderId="16" xfId="47" applyNumberFormat="1" applyFont="1" applyFill="1" applyBorder="1" applyAlignment="1" applyProtection="1">
      <alignment horizontal="center" vertical="center" wrapText="1"/>
      <protection/>
    </xf>
    <xf numFmtId="49" fontId="32" fillId="0" borderId="16" xfId="47" applyNumberFormat="1" applyFont="1" applyFill="1" applyBorder="1" applyAlignment="1" applyProtection="1">
      <alignment horizontal="right" vertical="center" wrapText="1"/>
      <protection/>
    </xf>
    <xf numFmtId="49" fontId="109" fillId="0" borderId="16" xfId="47" applyNumberFormat="1" applyFont="1" applyFill="1" applyBorder="1" applyAlignment="1" applyProtection="1">
      <alignment horizontal="center" vertical="center" wrapText="1"/>
      <protection/>
    </xf>
    <xf numFmtId="49" fontId="109" fillId="0" borderId="17" xfId="47" applyNumberFormat="1" applyFont="1" applyFill="1" applyBorder="1" applyAlignment="1" applyProtection="1">
      <alignment horizontal="center" vertical="center" wrapText="1"/>
      <protection/>
    </xf>
    <xf numFmtId="0" fontId="108" fillId="0" borderId="13" xfId="0" applyFont="1" applyFill="1" applyBorder="1" applyAlignment="1" applyProtection="1" quotePrefix="1">
      <alignment vertical="center"/>
      <protection/>
    </xf>
    <xf numFmtId="0" fontId="108" fillId="0" borderId="0" xfId="0" applyFont="1" applyFill="1" applyBorder="1" applyAlignment="1" applyProtection="1" quotePrefix="1">
      <alignment vertical="center"/>
      <protection/>
    </xf>
    <xf numFmtId="49" fontId="31" fillId="0" borderId="0" xfId="47" applyNumberFormat="1" applyFont="1" applyFill="1" applyBorder="1" applyAlignment="1" applyProtection="1">
      <alignment horizontal="center" vertical="center" wrapText="1"/>
      <protection/>
    </xf>
    <xf numFmtId="49" fontId="32" fillId="0" borderId="0" xfId="47" applyNumberFormat="1" applyFont="1" applyFill="1" applyBorder="1" applyAlignment="1" applyProtection="1">
      <alignment horizontal="right" vertical="center" wrapText="1"/>
      <protection/>
    </xf>
    <xf numFmtId="49" fontId="109" fillId="0" borderId="0" xfId="47" applyNumberFormat="1" applyFont="1" applyFill="1" applyBorder="1" applyAlignment="1" applyProtection="1">
      <alignment horizontal="center" vertical="center" wrapText="1"/>
      <protection/>
    </xf>
    <xf numFmtId="49" fontId="109" fillId="0" borderId="11" xfId="47" applyNumberFormat="1" applyFont="1" applyFill="1" applyBorder="1" applyAlignment="1" applyProtection="1">
      <alignment horizontal="center" vertical="center" wrapText="1"/>
      <protection/>
    </xf>
    <xf numFmtId="0" fontId="108" fillId="0" borderId="13" xfId="0" applyFont="1" applyFill="1" applyBorder="1" applyAlignment="1" applyProtection="1" quotePrefix="1">
      <alignment vertical="center"/>
      <protection/>
    </xf>
    <xf numFmtId="0" fontId="109" fillId="0" borderId="13" xfId="0" applyFont="1" applyFill="1" applyBorder="1" applyAlignment="1" applyProtection="1">
      <alignment horizontal="left" vertical="center" indent="1"/>
      <protection/>
    </xf>
    <xf numFmtId="0" fontId="109" fillId="0" borderId="0" xfId="0" applyFont="1" applyFill="1" applyBorder="1" applyAlignment="1" applyProtection="1">
      <alignment horizontal="left" vertical="center" indent="1"/>
      <protection/>
    </xf>
    <xf numFmtId="49" fontId="32" fillId="0" borderId="11" xfId="47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49" fontId="32" fillId="0" borderId="0" xfId="47" applyNumberFormat="1" applyFont="1" applyFill="1" applyBorder="1" applyAlignment="1" applyProtection="1">
      <alignment vertical="center" wrapText="1"/>
      <protection/>
    </xf>
    <xf numFmtId="49" fontId="32" fillId="0" borderId="11" xfId="47" applyNumberFormat="1" applyFont="1" applyFill="1" applyBorder="1" applyAlignment="1" applyProtection="1">
      <alignment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107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49" fontId="15" fillId="0" borderId="0" xfId="47" applyNumberFormat="1" applyFont="1" applyFill="1" applyBorder="1" applyAlignment="1" applyProtection="1">
      <alignment vertical="center" wrapText="1"/>
      <protection/>
    </xf>
    <xf numFmtId="49" fontId="15" fillId="0" borderId="11" xfId="47" applyNumberFormat="1" applyFont="1" applyFill="1" applyBorder="1" applyAlignment="1" applyProtection="1">
      <alignment vertical="center" wrapText="1"/>
      <protection/>
    </xf>
    <xf numFmtId="0" fontId="102" fillId="0" borderId="0" xfId="0" applyFont="1" applyFill="1" applyBorder="1" applyAlignment="1" applyProtection="1">
      <alignment horizontal="left" vertical="center" indent="1"/>
      <protection/>
    </xf>
    <xf numFmtId="49" fontId="23" fillId="33" borderId="0" xfId="47" applyNumberFormat="1" applyFont="1" applyFill="1" applyBorder="1" applyAlignment="1" applyProtection="1">
      <alignment horizontal="left" vertical="center" wrapText="1"/>
      <protection/>
    </xf>
    <xf numFmtId="49" fontId="15" fillId="0" borderId="0" xfId="47" applyNumberFormat="1" applyFont="1" applyFill="1" applyBorder="1" applyAlignment="1" applyProtection="1">
      <alignment horizontal="right" vertical="center" wrapText="1"/>
      <protection/>
    </xf>
    <xf numFmtId="49" fontId="15" fillId="0" borderId="11" xfId="47" applyNumberFormat="1" applyFont="1" applyFill="1" applyBorder="1" applyAlignment="1" applyProtection="1">
      <alignment horizontal="right" vertical="center" wrapText="1"/>
      <protection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18" fillId="34" borderId="20" xfId="0" applyFont="1" applyFill="1" applyBorder="1" applyAlignment="1" applyProtection="1">
      <alignment horizontal="center" vertical="center" wrapText="1"/>
      <protection/>
    </xf>
    <xf numFmtId="0" fontId="19" fillId="34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178" fontId="110" fillId="0" borderId="22" xfId="0" applyNumberFormat="1" applyFont="1" applyFill="1" applyBorder="1" applyAlignment="1" applyProtection="1">
      <alignment horizontal="center" vertical="center"/>
      <protection/>
    </xf>
    <xf numFmtId="0" fontId="106" fillId="0" borderId="21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178" fontId="9" fillId="0" borderId="25" xfId="0" applyNumberFormat="1" applyFont="1" applyFill="1" applyBorder="1" applyAlignment="1" applyProtection="1">
      <alignment horizontal="center" vertical="center"/>
      <protection/>
    </xf>
    <xf numFmtId="0" fontId="19" fillId="34" borderId="26" xfId="0" applyFont="1" applyFill="1" applyBorder="1" applyAlignment="1" applyProtection="1">
      <alignment horizontal="center" vertical="center" wrapText="1"/>
      <protection/>
    </xf>
    <xf numFmtId="176" fontId="111" fillId="0" borderId="27" xfId="0" applyNumberFormat="1" applyFont="1" applyFill="1" applyBorder="1" applyAlignment="1" applyProtection="1">
      <alignment horizontal="center" vertical="center" wrapText="1"/>
      <protection/>
    </xf>
    <xf numFmtId="202" fontId="0" fillId="0" borderId="28" xfId="0" applyNumberFormat="1" applyBorder="1" applyAlignment="1" applyProtection="1">
      <alignment vertical="center"/>
      <protection/>
    </xf>
    <xf numFmtId="202" fontId="82" fillId="0" borderId="28" xfId="0" applyNumberFormat="1" applyFont="1" applyBorder="1" applyAlignment="1" applyProtection="1">
      <alignment vertical="center"/>
      <protection/>
    </xf>
    <xf numFmtId="178" fontId="34" fillId="0" borderId="29" xfId="0" applyNumberFormat="1" applyFont="1" applyFill="1" applyBorder="1" applyAlignment="1" applyProtection="1">
      <alignment horizontal="center" vertical="center" wrapText="1"/>
      <protection/>
    </xf>
    <xf numFmtId="178" fontId="34" fillId="0" borderId="30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178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106" fillId="0" borderId="0" xfId="0" applyFont="1" applyFill="1" applyAlignment="1" applyProtection="1">
      <alignment vertical="center" wrapText="1"/>
      <protection locked="0"/>
    </xf>
    <xf numFmtId="0" fontId="107" fillId="0" borderId="18" xfId="0" applyFont="1" applyBorder="1" applyAlignment="1" applyProtection="1">
      <alignment vertical="center" wrapText="1"/>
      <protection/>
    </xf>
    <xf numFmtId="0" fontId="107" fillId="0" borderId="21" xfId="0" applyFont="1" applyBorder="1" applyAlignment="1" applyProtection="1">
      <alignment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178" fontId="9" fillId="0" borderId="32" xfId="0" applyNumberFormat="1" applyFont="1" applyFill="1" applyBorder="1" applyAlignment="1" applyProtection="1">
      <alignment horizontal="center" vertical="center"/>
      <protection/>
    </xf>
    <xf numFmtId="0" fontId="99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112" fillId="0" borderId="24" xfId="0" applyFont="1" applyFill="1" applyBorder="1" applyAlignment="1" applyProtection="1">
      <alignment horizontal="left" vertical="center"/>
      <protection/>
    </xf>
    <xf numFmtId="0" fontId="112" fillId="0" borderId="35" xfId="0" applyFont="1" applyFill="1" applyBorder="1" applyAlignment="1" applyProtection="1">
      <alignment horizontal="left" vertical="center"/>
      <protection/>
    </xf>
    <xf numFmtId="0" fontId="112" fillId="0" borderId="36" xfId="0" applyFont="1" applyFill="1" applyBorder="1" applyAlignment="1" applyProtection="1">
      <alignment horizontal="left" vertical="center"/>
      <protection/>
    </xf>
    <xf numFmtId="0" fontId="38" fillId="0" borderId="23" xfId="0" applyFont="1" applyFill="1" applyBorder="1" applyAlignment="1" applyProtection="1">
      <alignment horizontal="left" vertical="center" wrapText="1"/>
      <protection/>
    </xf>
    <xf numFmtId="0" fontId="37" fillId="0" borderId="37" xfId="0" applyFont="1" applyFill="1" applyBorder="1" applyAlignment="1" applyProtection="1">
      <alignment horizontal="center" vertical="center" wrapText="1"/>
      <protection/>
    </xf>
    <xf numFmtId="0" fontId="38" fillId="0" borderId="31" xfId="0" applyFont="1" applyFill="1" applyBorder="1" applyAlignment="1" applyProtection="1">
      <alignment horizontal="left" vertical="center" wrapText="1"/>
      <protection/>
    </xf>
    <xf numFmtId="0" fontId="38" fillId="0" borderId="38" xfId="0" applyFont="1" applyFill="1" applyBorder="1" applyAlignment="1" applyProtection="1">
      <alignment horizontal="left" vertical="center" wrapText="1"/>
      <protection/>
    </xf>
    <xf numFmtId="0" fontId="38" fillId="0" borderId="29" xfId="0" applyFont="1" applyFill="1" applyBorder="1" applyAlignment="1" applyProtection="1">
      <alignment horizontal="left" vertical="center" wrapText="1"/>
      <protection/>
    </xf>
    <xf numFmtId="0" fontId="112" fillId="0" borderId="24" xfId="0" applyFont="1" applyFill="1" applyBorder="1" applyAlignment="1" applyProtection="1">
      <alignment horizontal="left" vertical="center" wrapText="1"/>
      <protection/>
    </xf>
    <xf numFmtId="0" fontId="112" fillId="0" borderId="35" xfId="0" applyFont="1" applyFill="1" applyBorder="1" applyAlignment="1" applyProtection="1">
      <alignment horizontal="left" vertical="center" wrapText="1"/>
      <protection/>
    </xf>
    <xf numFmtId="0" fontId="112" fillId="0" borderId="36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49" fontId="28" fillId="0" borderId="24" xfId="47" applyNumberFormat="1" applyFont="1" applyFill="1" applyBorder="1" applyAlignment="1" applyProtection="1">
      <alignment horizontal="center" vertical="center" wrapText="1"/>
      <protection locked="0"/>
    </xf>
    <xf numFmtId="49" fontId="28" fillId="0" borderId="35" xfId="47" applyNumberFormat="1" applyFont="1" applyFill="1" applyBorder="1" applyAlignment="1" applyProtection="1">
      <alignment horizontal="center" vertical="center" wrapText="1"/>
      <protection locked="0"/>
    </xf>
    <xf numFmtId="49" fontId="113" fillId="0" borderId="35" xfId="47" applyNumberFormat="1" applyFont="1" applyFill="1" applyBorder="1" applyAlignment="1" applyProtection="1">
      <alignment horizontal="center" vertical="center" wrapText="1"/>
      <protection locked="0"/>
    </xf>
    <xf numFmtId="49" fontId="113" fillId="0" borderId="39" xfId="47" applyNumberFormat="1" applyFont="1" applyFill="1" applyBorder="1" applyAlignment="1" applyProtection="1">
      <alignment horizontal="center" vertical="center" wrapText="1"/>
      <protection locked="0"/>
    </xf>
    <xf numFmtId="0" fontId="19" fillId="34" borderId="40" xfId="0" applyFont="1" applyFill="1" applyBorder="1" applyAlignment="1" applyProtection="1">
      <alignment horizontal="center" vertical="center"/>
      <protection/>
    </xf>
    <xf numFmtId="0" fontId="19" fillId="34" borderId="41" xfId="0" applyFont="1" applyFill="1" applyBorder="1" applyAlignment="1" applyProtection="1">
      <alignment horizontal="center" vertical="center"/>
      <protection/>
    </xf>
    <xf numFmtId="0" fontId="19" fillId="34" borderId="42" xfId="0" applyFont="1" applyFill="1" applyBorder="1" applyAlignment="1" applyProtection="1">
      <alignment horizontal="center" vertical="center"/>
      <protection/>
    </xf>
    <xf numFmtId="49" fontId="38" fillId="0" borderId="23" xfId="0" applyNumberFormat="1" applyFont="1" applyFill="1" applyBorder="1" applyAlignment="1" applyProtection="1" quotePrefix="1">
      <alignment horizontal="left" vertical="center" wrapText="1"/>
      <protection/>
    </xf>
    <xf numFmtId="49" fontId="38" fillId="0" borderId="23" xfId="0" applyNumberFormat="1" applyFont="1" applyFill="1" applyBorder="1" applyAlignment="1" applyProtection="1">
      <alignment horizontal="left" vertical="center" wrapText="1"/>
      <protection/>
    </xf>
    <xf numFmtId="0" fontId="38" fillId="0" borderId="24" xfId="0" applyFont="1" applyFill="1" applyBorder="1" applyAlignment="1" applyProtection="1">
      <alignment horizontal="left" vertical="center" wrapText="1"/>
      <protection/>
    </xf>
    <xf numFmtId="0" fontId="38" fillId="0" borderId="35" xfId="0" applyFont="1" applyFill="1" applyBorder="1" applyAlignment="1" applyProtection="1">
      <alignment horizontal="left" vertical="center" wrapText="1"/>
      <protection/>
    </xf>
    <xf numFmtId="0" fontId="38" fillId="0" borderId="36" xfId="0" applyFont="1" applyFill="1" applyBorder="1" applyAlignment="1" applyProtection="1">
      <alignment horizontal="left" vertical="center" wrapText="1"/>
      <protection/>
    </xf>
    <xf numFmtId="49" fontId="21" fillId="0" borderId="35" xfId="0" applyNumberFormat="1" applyFont="1" applyBorder="1" applyAlignment="1" applyProtection="1">
      <alignment horizontal="center" vertical="center" wrapText="1"/>
      <protection locked="0"/>
    </xf>
    <xf numFmtId="49" fontId="21" fillId="0" borderId="39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182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19" fillId="34" borderId="42" xfId="0" applyFont="1" applyFill="1" applyBorder="1" applyAlignment="1" applyProtection="1">
      <alignment horizontal="center" vertical="center" wrapText="1"/>
      <protection/>
    </xf>
    <xf numFmtId="0" fontId="114" fillId="0" borderId="23" xfId="0" applyFont="1" applyFill="1" applyBorder="1" applyAlignment="1" applyProtection="1">
      <alignment horizontal="left" vertical="center" wrapText="1"/>
      <protection/>
    </xf>
    <xf numFmtId="0" fontId="38" fillId="0" borderId="34" xfId="0" applyFont="1" applyFill="1" applyBorder="1" applyAlignment="1" applyProtection="1">
      <alignment horizontal="left" vertical="center" wrapText="1"/>
      <protection/>
    </xf>
    <xf numFmtId="0" fontId="114" fillId="0" borderId="34" xfId="0" applyFont="1" applyFill="1" applyBorder="1" applyAlignment="1" applyProtection="1">
      <alignment horizontal="left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183" fontId="21" fillId="0" borderId="43" xfId="47" applyNumberFormat="1" applyFont="1" applyFill="1" applyBorder="1" applyAlignment="1" applyProtection="1">
      <alignment horizontal="center" vertical="center" wrapText="1"/>
      <protection locked="0"/>
    </xf>
    <xf numFmtId="183" fontId="21" fillId="0" borderId="44" xfId="47" applyNumberFormat="1" applyFont="1" applyFill="1" applyBorder="1" applyAlignment="1" applyProtection="1">
      <alignment horizontal="center" vertical="center" wrapText="1"/>
      <protection locked="0"/>
    </xf>
    <xf numFmtId="183" fontId="21" fillId="0" borderId="45" xfId="47" applyNumberFormat="1" applyFont="1" applyFill="1" applyBorder="1" applyAlignment="1" applyProtection="1">
      <alignment horizontal="center" vertical="center" wrapText="1"/>
      <protection locked="0"/>
    </xf>
    <xf numFmtId="49" fontId="21" fillId="0" borderId="43" xfId="0" applyNumberFormat="1" applyFont="1" applyBorder="1" applyAlignment="1" applyProtection="1">
      <alignment horizontal="center" vertical="center"/>
      <protection locked="0"/>
    </xf>
    <xf numFmtId="49" fontId="21" fillId="0" borderId="44" xfId="0" applyNumberFormat="1" applyFont="1" applyBorder="1" applyAlignment="1" applyProtection="1">
      <alignment horizontal="center" vertical="center"/>
      <protection locked="0"/>
    </xf>
    <xf numFmtId="49" fontId="21" fillId="0" borderId="46" xfId="0" applyNumberFormat="1" applyFont="1" applyBorder="1" applyAlignment="1" applyProtection="1">
      <alignment horizontal="center" vertical="center"/>
      <protection locked="0"/>
    </xf>
    <xf numFmtId="0" fontId="19" fillId="35" borderId="47" xfId="0" applyFont="1" applyFill="1" applyBorder="1" applyAlignment="1" applyProtection="1">
      <alignment horizontal="center" vertical="center"/>
      <protection locked="0"/>
    </xf>
    <xf numFmtId="0" fontId="19" fillId="35" borderId="48" xfId="0" applyFont="1" applyFill="1" applyBorder="1" applyAlignment="1" applyProtection="1">
      <alignment horizontal="center" vertical="center"/>
      <protection locked="0"/>
    </xf>
    <xf numFmtId="0" fontId="19" fillId="35" borderId="49" xfId="0" applyFont="1" applyFill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0" fontId="115" fillId="0" borderId="23" xfId="0" applyFont="1" applyFill="1" applyBorder="1" applyAlignment="1" applyProtection="1">
      <alignment horizontal="left" vertical="center" wrapText="1"/>
      <protection/>
    </xf>
    <xf numFmtId="0" fontId="116" fillId="0" borderId="23" xfId="0" applyFont="1" applyFill="1" applyBorder="1" applyAlignment="1" applyProtection="1">
      <alignment horizontal="left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202" fontId="34" fillId="0" borderId="38" xfId="0" applyNumberFormat="1" applyFont="1" applyFill="1" applyBorder="1" applyAlignment="1" applyProtection="1">
      <alignment horizontal="right" vertical="center"/>
      <protection/>
    </xf>
    <xf numFmtId="202" fontId="34" fillId="0" borderId="51" xfId="0" applyNumberFormat="1" applyFont="1" applyFill="1" applyBorder="1" applyAlignment="1" applyProtection="1">
      <alignment horizontal="right" vertical="center"/>
      <protection/>
    </xf>
    <xf numFmtId="0" fontId="38" fillId="0" borderId="24" xfId="0" applyFont="1" applyFill="1" applyBorder="1" applyAlignment="1" applyProtection="1">
      <alignment vertical="center" wrapText="1"/>
      <protection/>
    </xf>
    <xf numFmtId="0" fontId="38" fillId="0" borderId="35" xfId="0" applyFont="1" applyFill="1" applyBorder="1" applyAlignment="1" applyProtection="1">
      <alignment vertical="center" wrapText="1"/>
      <protection/>
    </xf>
    <xf numFmtId="0" fontId="38" fillId="0" borderId="36" xfId="0" applyFont="1" applyFill="1" applyBorder="1" applyAlignment="1" applyProtection="1">
      <alignment vertical="center" wrapText="1"/>
      <protection/>
    </xf>
    <xf numFmtId="0" fontId="47" fillId="0" borderId="15" xfId="0" applyFont="1" applyFill="1" applyBorder="1" applyAlignment="1" applyProtection="1">
      <alignment horizontal="left" vertical="top" wrapText="1"/>
      <protection/>
    </xf>
    <xf numFmtId="0" fontId="16" fillId="0" borderId="16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 applyProtection="1">
      <alignment horizontal="left" vertical="top" wrapText="1"/>
      <protection/>
    </xf>
    <xf numFmtId="0" fontId="117" fillId="36" borderId="47" xfId="0" applyFont="1" applyFill="1" applyBorder="1" applyAlignment="1" applyProtection="1">
      <alignment horizontal="center" vertical="center"/>
      <protection/>
    </xf>
    <xf numFmtId="0" fontId="117" fillId="36" borderId="48" xfId="0" applyFont="1" applyFill="1" applyBorder="1" applyAlignment="1" applyProtection="1">
      <alignment horizontal="center" vertical="center"/>
      <protection/>
    </xf>
    <xf numFmtId="0" fontId="117" fillId="36" borderId="49" xfId="0" applyFont="1" applyFill="1" applyBorder="1" applyAlignment="1" applyProtection="1">
      <alignment horizontal="center" vertical="center"/>
      <protection/>
    </xf>
    <xf numFmtId="179" fontId="34" fillId="37" borderId="52" xfId="34" applyNumberFormat="1" applyFont="1" applyFill="1" applyBorder="1" applyAlignment="1" applyProtection="1">
      <alignment horizontal="right" vertical="center" wrapText="1"/>
      <protection/>
    </xf>
    <xf numFmtId="179" fontId="34" fillId="37" borderId="53" xfId="34" applyNumberFormat="1" applyFont="1" applyFill="1" applyBorder="1" applyAlignment="1" applyProtection="1">
      <alignment horizontal="right" vertical="center" wrapText="1"/>
      <protection/>
    </xf>
    <xf numFmtId="179" fontId="34" fillId="37" borderId="54" xfId="34" applyNumberFormat="1" applyFont="1" applyFill="1" applyBorder="1" applyAlignment="1" applyProtection="1">
      <alignment horizontal="right" vertical="center" wrapText="1"/>
      <protection/>
    </xf>
    <xf numFmtId="0" fontId="34" fillId="37" borderId="52" xfId="0" applyFont="1" applyFill="1" applyBorder="1" applyAlignment="1" applyProtection="1">
      <alignment horizontal="right" vertical="center"/>
      <protection/>
    </xf>
    <xf numFmtId="0" fontId="34" fillId="37" borderId="53" xfId="0" applyFont="1" applyFill="1" applyBorder="1" applyAlignment="1" applyProtection="1">
      <alignment horizontal="right" vertical="center"/>
      <protection/>
    </xf>
    <xf numFmtId="0" fontId="34" fillId="37" borderId="54" xfId="0" applyFont="1" applyFill="1" applyBorder="1" applyAlignment="1" applyProtection="1">
      <alignment horizontal="right" vertical="center"/>
      <protection/>
    </xf>
    <xf numFmtId="0" fontId="34" fillId="0" borderId="55" xfId="0" applyFont="1" applyFill="1" applyBorder="1" applyAlignment="1" applyProtection="1">
      <alignment horizontal="right" vertical="center" wrapText="1"/>
      <protection/>
    </xf>
    <xf numFmtId="0" fontId="34" fillId="0" borderId="28" xfId="0" applyFont="1" applyFill="1" applyBorder="1" applyAlignment="1" applyProtection="1">
      <alignment horizontal="right" vertical="center" wrapText="1"/>
      <protection/>
    </xf>
    <xf numFmtId="0" fontId="51" fillId="0" borderId="24" xfId="0" applyFont="1" applyFill="1" applyBorder="1" applyAlignment="1" applyProtection="1">
      <alignment horizontal="left" vertical="center" wrapText="1"/>
      <protection/>
    </xf>
    <xf numFmtId="0" fontId="51" fillId="0" borderId="35" xfId="0" applyFont="1" applyFill="1" applyBorder="1" applyAlignment="1" applyProtection="1">
      <alignment horizontal="left" vertical="center" wrapText="1"/>
      <protection/>
    </xf>
    <xf numFmtId="0" fontId="51" fillId="0" borderId="36" xfId="0" applyFont="1" applyFill="1" applyBorder="1" applyAlignment="1" applyProtection="1">
      <alignment horizontal="left" vertical="center" wrapText="1"/>
      <protection/>
    </xf>
    <xf numFmtId="0" fontId="112" fillId="0" borderId="24" xfId="0" applyFont="1" applyFill="1" applyBorder="1" applyAlignment="1" applyProtection="1">
      <alignment horizontal="left" vertical="center"/>
      <protection/>
    </xf>
    <xf numFmtId="0" fontId="112" fillId="0" borderId="35" xfId="0" applyFont="1" applyFill="1" applyBorder="1" applyAlignment="1" applyProtection="1">
      <alignment horizontal="left" vertical="center"/>
      <protection/>
    </xf>
    <xf numFmtId="0" fontId="112" fillId="0" borderId="36" xfId="0" applyFont="1" applyFill="1" applyBorder="1" applyAlignment="1" applyProtection="1">
      <alignment horizontal="left" vertical="center"/>
      <protection/>
    </xf>
    <xf numFmtId="0" fontId="50" fillId="0" borderId="24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8" fillId="0" borderId="37" xfId="0" applyFont="1" applyBorder="1" applyAlignment="1" applyProtection="1">
      <alignment horizontal="left" vertical="center" wrapText="1"/>
      <protection/>
    </xf>
    <xf numFmtId="0" fontId="118" fillId="0" borderId="56" xfId="0" applyFont="1" applyBorder="1" applyAlignment="1" applyProtection="1">
      <alignment horizontal="left" vertical="center" wrapText="1"/>
      <protection/>
    </xf>
    <xf numFmtId="0" fontId="118" fillId="0" borderId="57" xfId="0" applyFont="1" applyBorder="1" applyAlignment="1" applyProtection="1">
      <alignment horizontal="left" vertical="center" wrapText="1"/>
      <protection/>
    </xf>
    <xf numFmtId="0" fontId="118" fillId="0" borderId="18" xfId="0" applyFont="1" applyBorder="1" applyAlignment="1" applyProtection="1">
      <alignment horizontal="left" vertical="center" wrapText="1"/>
      <protection/>
    </xf>
    <xf numFmtId="0" fontId="118" fillId="0" borderId="0" xfId="0" applyFont="1" applyBorder="1" applyAlignment="1" applyProtection="1">
      <alignment horizontal="left" vertical="center" wrapText="1"/>
      <protection/>
    </xf>
    <xf numFmtId="0" fontId="118" fillId="0" borderId="58" xfId="0" applyFont="1" applyBorder="1" applyAlignment="1" applyProtection="1">
      <alignment horizontal="left" vertical="center" wrapText="1"/>
      <protection/>
    </xf>
    <xf numFmtId="0" fontId="118" fillId="0" borderId="21" xfId="0" applyFont="1" applyBorder="1" applyAlignment="1" applyProtection="1">
      <alignment horizontal="left" vertical="center" wrapText="1"/>
      <protection/>
    </xf>
    <xf numFmtId="0" fontId="118" fillId="0" borderId="12" xfId="0" applyFont="1" applyBorder="1" applyAlignment="1" applyProtection="1">
      <alignment horizontal="left" vertical="center" wrapText="1"/>
      <protection/>
    </xf>
    <xf numFmtId="0" fontId="118" fillId="0" borderId="59" xfId="0" applyFont="1" applyBorder="1" applyAlignment="1" applyProtection="1">
      <alignment horizontal="left" vertical="center" wrapText="1"/>
      <protection/>
    </xf>
    <xf numFmtId="0" fontId="40" fillId="0" borderId="37" xfId="0" applyFont="1" applyFill="1" applyBorder="1" applyAlignment="1" applyProtection="1">
      <alignment horizontal="center" vertical="center" wrapText="1"/>
      <protection/>
    </xf>
    <xf numFmtId="0" fontId="40" fillId="0" borderId="56" xfId="0" applyFont="1" applyFill="1" applyBorder="1" applyAlignment="1" applyProtection="1">
      <alignment horizontal="center" vertical="center" wrapText="1"/>
      <protection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Fill="1" applyBorder="1" applyAlignment="1" applyProtection="1">
      <alignment horizontal="center" vertical="center" wrapText="1"/>
      <protection/>
    </xf>
    <xf numFmtId="0" fontId="40" fillId="0" borderId="21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40" fillId="0" borderId="59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49" fontId="38" fillId="0" borderId="24" xfId="0" applyNumberFormat="1" applyFont="1" applyFill="1" applyBorder="1" applyAlignment="1" applyProtection="1" quotePrefix="1">
      <alignment horizontal="left" vertical="center" wrapText="1"/>
      <protection/>
    </xf>
    <xf numFmtId="49" fontId="38" fillId="0" borderId="35" xfId="0" applyNumberFormat="1" applyFont="1" applyFill="1" applyBorder="1" applyAlignment="1" applyProtection="1" quotePrefix="1">
      <alignment horizontal="left" vertical="center" wrapText="1"/>
      <protection/>
    </xf>
    <xf numFmtId="49" fontId="38" fillId="0" borderId="36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24" xfId="0" applyFont="1" applyFill="1" applyBorder="1" applyAlignment="1" applyProtection="1">
      <alignment horizontal="left" vertical="center"/>
      <protection/>
    </xf>
    <xf numFmtId="0" fontId="51" fillId="0" borderId="35" xfId="0" applyFont="1" applyFill="1" applyBorder="1" applyAlignment="1" applyProtection="1">
      <alignment horizontal="left" vertical="center"/>
      <protection/>
    </xf>
    <xf numFmtId="0" fontId="51" fillId="0" borderId="36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49" fontId="9" fillId="0" borderId="60" xfId="47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47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49" fontId="9" fillId="0" borderId="43" xfId="47" applyNumberFormat="1" applyFont="1" applyFill="1" applyBorder="1" applyAlignment="1" applyProtection="1">
      <alignment horizontal="center" vertical="center"/>
      <protection locked="0"/>
    </xf>
    <xf numFmtId="49" fontId="9" fillId="0" borderId="46" xfId="47" applyNumberFormat="1" applyFont="1" applyFill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49" fontId="18" fillId="0" borderId="60" xfId="47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47" applyNumberFormat="1" applyFont="1" applyFill="1" applyBorder="1" applyAlignment="1" applyProtection="1">
      <alignment horizontal="center" vertical="center" wrapText="1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61" xfId="47" applyNumberFormat="1" applyFont="1" applyFill="1" applyBorder="1" applyAlignment="1" applyProtection="1">
      <alignment horizontal="left" vertical="center" wrapText="1"/>
      <protection/>
    </xf>
    <xf numFmtId="49" fontId="17" fillId="0" borderId="62" xfId="47" applyNumberFormat="1" applyFont="1" applyFill="1" applyBorder="1" applyAlignment="1" applyProtection="1">
      <alignment horizontal="left" vertical="center" wrapText="1"/>
      <protection/>
    </xf>
    <xf numFmtId="49" fontId="17" fillId="0" borderId="63" xfId="47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106" fillId="0" borderId="0" xfId="0" applyFont="1" applyFill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/>
    </xf>
    <xf numFmtId="0" fontId="106" fillId="0" borderId="0" xfId="0" applyFont="1" applyAlignment="1" applyProtection="1">
      <alignment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85725" cy="209550"/>
    <xdr:sp fLocksText="0">
      <xdr:nvSpPr>
        <xdr:cNvPr id="1" name="Text Box 13"/>
        <xdr:cNvSpPr txBox="1">
          <a:spLocks noChangeArrowheads="1"/>
        </xdr:cNvSpPr>
      </xdr:nvSpPr>
      <xdr:spPr>
        <a:xfrm>
          <a:off x="17097375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85725" cy="209550"/>
    <xdr:sp fLocksText="0">
      <xdr:nvSpPr>
        <xdr:cNvPr id="2" name="Text Box 14"/>
        <xdr:cNvSpPr txBox="1">
          <a:spLocks noChangeArrowheads="1"/>
        </xdr:cNvSpPr>
      </xdr:nvSpPr>
      <xdr:spPr>
        <a:xfrm>
          <a:off x="17097375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7097375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7097375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30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9550"/>
    <xdr:sp fLocksText="0">
      <xdr:nvSpPr>
        <xdr:cNvPr id="35" name="Text Box 13"/>
        <xdr:cNvSpPr txBox="1">
          <a:spLocks noChangeArrowheads="1"/>
        </xdr:cNvSpPr>
      </xdr:nvSpPr>
      <xdr:spPr>
        <a:xfrm>
          <a:off x="625792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9550"/>
    <xdr:sp fLocksText="0">
      <xdr:nvSpPr>
        <xdr:cNvPr id="36" name="Text Box 14"/>
        <xdr:cNvSpPr txBox="1">
          <a:spLocks noChangeArrowheads="1"/>
        </xdr:cNvSpPr>
      </xdr:nvSpPr>
      <xdr:spPr>
        <a:xfrm>
          <a:off x="625792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7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38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49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50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5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5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5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58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1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2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3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4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7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8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6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8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8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8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7" name="Text Box 15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8" name="Text Box 16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0" cy="0"/>
    <xdr:sp fLocksText="0">
      <xdr:nvSpPr>
        <xdr:cNvPr id="98" name="Text Box 14"/>
        <xdr:cNvSpPr txBox="1">
          <a:spLocks noChangeArrowheads="1"/>
        </xdr:cNvSpPr>
      </xdr:nvSpPr>
      <xdr:spPr>
        <a:xfrm>
          <a:off x="78619350" y="2767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5" name="Text Box 15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161925"/>
    <xdr:sp fLocksText="0">
      <xdr:nvSpPr>
        <xdr:cNvPr id="106" name="Text Box 16"/>
        <xdr:cNvSpPr txBox="1">
          <a:spLocks noChangeArrowheads="1"/>
        </xdr:cNvSpPr>
      </xdr:nvSpPr>
      <xdr:spPr>
        <a:xfrm>
          <a:off x="78619350" y="27670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8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17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18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0" cy="0"/>
    <xdr:sp fLocksText="0">
      <xdr:nvSpPr>
        <xdr:cNvPr id="126" name="Text Box 14"/>
        <xdr:cNvSpPr txBox="1">
          <a:spLocks noChangeArrowheads="1"/>
        </xdr:cNvSpPr>
      </xdr:nvSpPr>
      <xdr:spPr>
        <a:xfrm>
          <a:off x="78619350" y="2767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8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29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0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3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4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5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6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3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3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3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5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6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2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173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88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89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0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1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90500" cy="933450"/>
    <xdr:sp>
      <xdr:nvSpPr>
        <xdr:cNvPr id="203" name="矩形 142"/>
        <xdr:cNvSpPr>
          <a:spLocks/>
        </xdr:cNvSpPr>
      </xdr:nvSpPr>
      <xdr:spPr>
        <a:xfrm>
          <a:off x="50263425" y="162115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204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205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0975" cy="266700"/>
    <xdr:sp fLocksText="0">
      <xdr:nvSpPr>
        <xdr:cNvPr id="206" name="文字方塊 207"/>
        <xdr:cNvSpPr txBox="1">
          <a:spLocks noChangeArrowheads="1"/>
        </xdr:cNvSpPr>
      </xdr:nvSpPr>
      <xdr:spPr>
        <a:xfrm>
          <a:off x="50263425" y="1621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90500" cy="933450"/>
    <xdr:sp>
      <xdr:nvSpPr>
        <xdr:cNvPr id="207" name="矩形 142"/>
        <xdr:cNvSpPr>
          <a:spLocks/>
        </xdr:cNvSpPr>
      </xdr:nvSpPr>
      <xdr:spPr>
        <a:xfrm>
          <a:off x="50263425" y="162115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85725" cy="209550"/>
    <xdr:sp fLocksText="0">
      <xdr:nvSpPr>
        <xdr:cNvPr id="208" name="Text Box 13"/>
        <xdr:cNvSpPr txBox="1">
          <a:spLocks noChangeArrowheads="1"/>
        </xdr:cNvSpPr>
      </xdr:nvSpPr>
      <xdr:spPr>
        <a:xfrm>
          <a:off x="17097375" y="6970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85725" cy="209550"/>
    <xdr:sp fLocksText="0">
      <xdr:nvSpPr>
        <xdr:cNvPr id="209" name="Text Box 14"/>
        <xdr:cNvSpPr txBox="1">
          <a:spLocks noChangeArrowheads="1"/>
        </xdr:cNvSpPr>
      </xdr:nvSpPr>
      <xdr:spPr>
        <a:xfrm>
          <a:off x="17097375" y="6970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210" name="Text Box 13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211" name="Text Box 14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212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3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4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5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6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7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8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9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0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1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2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3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4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5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6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7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8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9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30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31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09550"/>
    <xdr:sp fLocksText="0">
      <xdr:nvSpPr>
        <xdr:cNvPr id="232" name="Text Box 13"/>
        <xdr:cNvSpPr txBox="1">
          <a:spLocks noChangeArrowheads="1"/>
        </xdr:cNvSpPr>
      </xdr:nvSpPr>
      <xdr:spPr>
        <a:xfrm>
          <a:off x="17097375" y="50911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09550"/>
    <xdr:sp fLocksText="0">
      <xdr:nvSpPr>
        <xdr:cNvPr id="233" name="Text Box 14"/>
        <xdr:cNvSpPr txBox="1">
          <a:spLocks noChangeArrowheads="1"/>
        </xdr:cNvSpPr>
      </xdr:nvSpPr>
      <xdr:spPr>
        <a:xfrm>
          <a:off x="17097375" y="50911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234" name="Text Box 13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235" name="Text Box 14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6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7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8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9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0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1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2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3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4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5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6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7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8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9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0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1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2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3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4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5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13</xdr:col>
      <xdr:colOff>0</xdr:colOff>
      <xdr:row>1</xdr:row>
      <xdr:rowOff>0</xdr:rowOff>
    </xdr:from>
    <xdr:to>
      <xdr:col>13</xdr:col>
      <xdr:colOff>104775</xdr:colOff>
      <xdr:row>2</xdr:row>
      <xdr:rowOff>200025</xdr:rowOff>
    </xdr:to>
    <xdr:sp>
      <xdr:nvSpPr>
        <xdr:cNvPr id="256" name="Text Box 9511"/>
        <xdr:cNvSpPr txBox="1">
          <a:spLocks noChangeArrowheads="1"/>
        </xdr:cNvSpPr>
      </xdr:nvSpPr>
      <xdr:spPr>
        <a:xfrm>
          <a:off x="44167425" y="1466850"/>
          <a:ext cx="104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22284984</a:t>
          </a:r>
        </a:p>
      </xdr:txBody>
    </xdr:sp>
    <xdr:clientData/>
  </xdr:twoCellAnchor>
  <xdr:oneCellAnchor>
    <xdr:from>
      <xdr:col>6</xdr:col>
      <xdr:colOff>0</xdr:colOff>
      <xdr:row>39</xdr:row>
      <xdr:rowOff>0</xdr:rowOff>
    </xdr:from>
    <xdr:ext cx="85725" cy="209550"/>
    <xdr:sp fLocksText="0">
      <xdr:nvSpPr>
        <xdr:cNvPr id="257" name="Text Box 13"/>
        <xdr:cNvSpPr txBox="1">
          <a:spLocks noChangeArrowheads="1"/>
        </xdr:cNvSpPr>
      </xdr:nvSpPr>
      <xdr:spPr>
        <a:xfrm>
          <a:off x="17097375" y="77762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85725" cy="209550"/>
    <xdr:sp fLocksText="0">
      <xdr:nvSpPr>
        <xdr:cNvPr id="258" name="Text Box 14"/>
        <xdr:cNvSpPr txBox="1">
          <a:spLocks noChangeArrowheads="1"/>
        </xdr:cNvSpPr>
      </xdr:nvSpPr>
      <xdr:spPr>
        <a:xfrm>
          <a:off x="17097375" y="77762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259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260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261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2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3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4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6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7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8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9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0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1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2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4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5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6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7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8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9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80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30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1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1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1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0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331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4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5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6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7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5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3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4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5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6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7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8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9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60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6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6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7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1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2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8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399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4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5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6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7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2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2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1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2" name="Text Box 16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6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7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8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8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21</xdr:row>
      <xdr:rowOff>209550</xdr:rowOff>
    </xdr:from>
    <xdr:ext cx="85725" cy="161925"/>
    <xdr:sp fLocksText="0">
      <xdr:nvSpPr>
        <xdr:cNvPr id="449" name="Text Box 16"/>
        <xdr:cNvSpPr txBox="1">
          <a:spLocks noChangeArrowheads="1"/>
        </xdr:cNvSpPr>
      </xdr:nvSpPr>
      <xdr:spPr>
        <a:xfrm>
          <a:off x="62645925" y="27879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9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6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7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8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2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5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6" name="Text Box 16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7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8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2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9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2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21</xdr:row>
      <xdr:rowOff>209550</xdr:rowOff>
    </xdr:from>
    <xdr:ext cx="85725" cy="161925"/>
    <xdr:sp fLocksText="0">
      <xdr:nvSpPr>
        <xdr:cNvPr id="493" name="Text Box 16"/>
        <xdr:cNvSpPr txBox="1">
          <a:spLocks noChangeArrowheads="1"/>
        </xdr:cNvSpPr>
      </xdr:nvSpPr>
      <xdr:spPr>
        <a:xfrm>
          <a:off x="62645925" y="27879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2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6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1905000</xdr:rowOff>
    </xdr:from>
    <xdr:ext cx="190500" cy="952500"/>
    <xdr:sp>
      <xdr:nvSpPr>
        <xdr:cNvPr id="517" name="矩形 519"/>
        <xdr:cNvSpPr>
          <a:spLocks/>
        </xdr:cNvSpPr>
      </xdr:nvSpPr>
      <xdr:spPr>
        <a:xfrm>
          <a:off x="62579250" y="27670125"/>
          <a:ext cx="190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180975" cy="266700"/>
    <xdr:sp fLocksText="0">
      <xdr:nvSpPr>
        <xdr:cNvPr id="518" name="文字方塊 207"/>
        <xdr:cNvSpPr txBox="1">
          <a:spLocks noChangeArrowheads="1"/>
        </xdr:cNvSpPr>
      </xdr:nvSpPr>
      <xdr:spPr>
        <a:xfrm>
          <a:off x="62579250" y="2767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1905000</xdr:rowOff>
    </xdr:from>
    <xdr:ext cx="190500" cy="952500"/>
    <xdr:sp>
      <xdr:nvSpPr>
        <xdr:cNvPr id="519" name="矩形 521"/>
        <xdr:cNvSpPr>
          <a:spLocks/>
        </xdr:cNvSpPr>
      </xdr:nvSpPr>
      <xdr:spPr>
        <a:xfrm>
          <a:off x="62579250" y="27670125"/>
          <a:ext cx="190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85725" cy="209550"/>
    <xdr:sp fLocksText="0">
      <xdr:nvSpPr>
        <xdr:cNvPr id="520" name="Text Box 13"/>
        <xdr:cNvSpPr txBox="1">
          <a:spLocks noChangeArrowheads="1"/>
        </xdr:cNvSpPr>
      </xdr:nvSpPr>
      <xdr:spPr>
        <a:xfrm>
          <a:off x="17097375" y="7237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85725" cy="209550"/>
    <xdr:sp fLocksText="0">
      <xdr:nvSpPr>
        <xdr:cNvPr id="521" name="Text Box 14"/>
        <xdr:cNvSpPr txBox="1">
          <a:spLocks noChangeArrowheads="1"/>
        </xdr:cNvSpPr>
      </xdr:nvSpPr>
      <xdr:spPr>
        <a:xfrm>
          <a:off x="17097375" y="7237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2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3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4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5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6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7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8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9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0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1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2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3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4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5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6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7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8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9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40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41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838200</xdr:colOff>
      <xdr:row>15</xdr:row>
      <xdr:rowOff>200025</xdr:rowOff>
    </xdr:from>
    <xdr:ext cx="190500" cy="266700"/>
    <xdr:sp fLocksText="0">
      <xdr:nvSpPr>
        <xdr:cNvPr id="542" name="文字方塊 542"/>
        <xdr:cNvSpPr txBox="1">
          <a:spLocks noChangeArrowheads="1"/>
        </xdr:cNvSpPr>
      </xdr:nvSpPr>
      <xdr:spPr>
        <a:xfrm>
          <a:off x="40052625" y="16411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342900</xdr:colOff>
      <xdr:row>15</xdr:row>
      <xdr:rowOff>95250</xdr:rowOff>
    </xdr:from>
    <xdr:ext cx="190500" cy="933450"/>
    <xdr:sp>
      <xdr:nvSpPr>
        <xdr:cNvPr id="543" name="矩形 142"/>
        <xdr:cNvSpPr>
          <a:spLocks/>
        </xdr:cNvSpPr>
      </xdr:nvSpPr>
      <xdr:spPr>
        <a:xfrm>
          <a:off x="39557325" y="163068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4" name="Text Box 13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5" name="Text Box 14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6" name="Text Box 13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7" name="Text Box 14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09550"/>
    <xdr:sp fLocksText="0">
      <xdr:nvSpPr>
        <xdr:cNvPr id="548" name="Text Box 13"/>
        <xdr:cNvSpPr txBox="1">
          <a:spLocks noChangeArrowheads="1"/>
        </xdr:cNvSpPr>
      </xdr:nvSpPr>
      <xdr:spPr>
        <a:xfrm>
          <a:off x="17097375" y="5916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09550"/>
    <xdr:sp fLocksText="0">
      <xdr:nvSpPr>
        <xdr:cNvPr id="549" name="Text Box 14"/>
        <xdr:cNvSpPr txBox="1">
          <a:spLocks noChangeArrowheads="1"/>
        </xdr:cNvSpPr>
      </xdr:nvSpPr>
      <xdr:spPr>
        <a:xfrm>
          <a:off x="17097375" y="5916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550" name="Text Box 13"/>
        <xdr:cNvSpPr txBox="1">
          <a:spLocks noChangeArrowheads="1"/>
        </xdr:cNvSpPr>
      </xdr:nvSpPr>
      <xdr:spPr>
        <a:xfrm>
          <a:off x="17097375" y="64369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551" name="Text Box 14"/>
        <xdr:cNvSpPr txBox="1">
          <a:spLocks noChangeArrowheads="1"/>
        </xdr:cNvSpPr>
      </xdr:nvSpPr>
      <xdr:spPr>
        <a:xfrm>
          <a:off x="17097375" y="64369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552" name="Text Box 13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553" name="Text Box 14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266700</xdr:rowOff>
    </xdr:from>
    <xdr:ext cx="0" cy="0"/>
    <xdr:sp fLocksText="0">
      <xdr:nvSpPr>
        <xdr:cNvPr id="554" name="Text Box 14"/>
        <xdr:cNvSpPr txBox="1">
          <a:spLocks noChangeArrowheads="1"/>
        </xdr:cNvSpPr>
      </xdr:nvSpPr>
      <xdr:spPr>
        <a:xfrm>
          <a:off x="50263425" y="1043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555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556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57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58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59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0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1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2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3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4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5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6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7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8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9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0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1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2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3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4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5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5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6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7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8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9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0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1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2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3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4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5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6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7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8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9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0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1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2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3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4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15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16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17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18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266700</xdr:rowOff>
    </xdr:from>
    <xdr:ext cx="0" cy="0"/>
    <xdr:sp fLocksText="0">
      <xdr:nvSpPr>
        <xdr:cNvPr id="619" name="Text Box 14"/>
        <xdr:cNvSpPr txBox="1">
          <a:spLocks noChangeArrowheads="1"/>
        </xdr:cNvSpPr>
      </xdr:nvSpPr>
      <xdr:spPr>
        <a:xfrm>
          <a:off x="50263425" y="1043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0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21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2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3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24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25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266700</xdr:rowOff>
    </xdr:from>
    <xdr:ext cx="0" cy="0"/>
    <xdr:sp fLocksText="0">
      <xdr:nvSpPr>
        <xdr:cNvPr id="626" name="Text Box 14"/>
        <xdr:cNvSpPr txBox="1">
          <a:spLocks noChangeArrowheads="1"/>
        </xdr:cNvSpPr>
      </xdr:nvSpPr>
      <xdr:spPr>
        <a:xfrm>
          <a:off x="50263425" y="1043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7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28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2533650</xdr:colOff>
      <xdr:row>0</xdr:row>
      <xdr:rowOff>428625</xdr:rowOff>
    </xdr:from>
    <xdr:to>
      <xdr:col>20</xdr:col>
      <xdr:colOff>3333750</xdr:colOff>
      <xdr:row>4</xdr:row>
      <xdr:rowOff>790575</xdr:rowOff>
    </xdr:to>
    <xdr:pic>
      <xdr:nvPicPr>
        <xdr:cNvPr id="629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9525" y="428625"/>
          <a:ext cx="81153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30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31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32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3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4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5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6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7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8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9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40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41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6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1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2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3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4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5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6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7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8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9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323850</xdr:colOff>
      <xdr:row>5</xdr:row>
      <xdr:rowOff>1362075</xdr:rowOff>
    </xdr:from>
    <xdr:to>
      <xdr:col>20</xdr:col>
      <xdr:colOff>2828925</xdr:colOff>
      <xdr:row>11</xdr:row>
      <xdr:rowOff>1533525</xdr:rowOff>
    </xdr:to>
    <xdr:pic>
      <xdr:nvPicPr>
        <xdr:cNvPr id="670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28325" y="7400925"/>
          <a:ext cx="40071675" cy="713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002060"/>
    <pageSetUpPr fitToPage="1"/>
  </sheetPr>
  <dimension ref="A1:V93"/>
  <sheetViews>
    <sheetView tabSelected="1" view="pageBreakPreview" zoomScale="14" zoomScaleNormal="15" zoomScaleSheetLayoutView="14" zoomScalePageLayoutView="20" workbookViewId="0" topLeftCell="A43">
      <selection activeCell="N16" sqref="N16:P16"/>
    </sheetView>
  </sheetViews>
  <sheetFormatPr defaultColWidth="44.625" defaultRowHeight="15.75"/>
  <cols>
    <col min="1" max="1" width="11.625" style="38" customWidth="1"/>
    <col min="2" max="2" width="16.75390625" style="38" customWidth="1"/>
    <col min="3" max="3" width="26.00390625" style="39" customWidth="1"/>
    <col min="4" max="4" width="53.625" style="38" customWidth="1"/>
    <col min="5" max="5" width="62.75390625" style="38" customWidth="1"/>
    <col min="6" max="9" width="53.625" style="38" customWidth="1"/>
    <col min="10" max="10" width="84.625" style="38" customWidth="1"/>
    <col min="11" max="11" width="44.75390625" style="38" customWidth="1"/>
    <col min="12" max="12" width="29.00390625" style="38" customWidth="1"/>
    <col min="13" max="13" width="36.00390625" style="38" customWidth="1"/>
    <col min="14" max="14" width="40.625" style="38" customWidth="1"/>
    <col min="15" max="15" width="39.375" style="38" customWidth="1"/>
    <col min="16" max="16" width="96.00390625" style="38" customWidth="1"/>
    <col min="17" max="17" width="65.625" style="38" customWidth="1"/>
    <col min="18" max="18" width="45.625" style="37" customWidth="1"/>
    <col min="19" max="19" width="50.625" style="37" customWidth="1"/>
    <col min="20" max="20" width="45.375" style="37" customWidth="1"/>
    <col min="21" max="21" width="45.625" style="37" customWidth="1"/>
    <col min="22" max="22" width="23.25390625" style="37" customWidth="1"/>
    <col min="23" max="250" width="9.00390625" style="37" customWidth="1"/>
    <col min="251" max="251" width="0" style="37" hidden="1" customWidth="1"/>
    <col min="252" max="252" width="41.125" style="37" customWidth="1"/>
    <col min="253" max="16384" width="44.625" style="37" customWidth="1"/>
  </cols>
  <sheetData>
    <row r="1" spans="1:22" s="3" customFormat="1" ht="115.5" customHeight="1" thickBo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2"/>
    </row>
    <row r="2" spans="1:21" s="4" customFormat="1" ht="12" customHeight="1" hidden="1" thickBot="1">
      <c r="A2" s="41"/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5" customFormat="1" ht="120" customHeight="1">
      <c r="A3" s="43" t="s">
        <v>44</v>
      </c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7"/>
      <c r="R3" s="47"/>
      <c r="S3" s="47"/>
      <c r="T3" s="47"/>
      <c r="U3" s="48"/>
    </row>
    <row r="4" spans="1:21" s="5" customFormat="1" ht="120" customHeight="1">
      <c r="A4" s="49" t="s">
        <v>107</v>
      </c>
      <c r="B4" s="50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53"/>
      <c r="R4" s="53"/>
      <c r="S4" s="53"/>
      <c r="T4" s="53"/>
      <c r="U4" s="54"/>
    </row>
    <row r="5" spans="1:21" s="5" customFormat="1" ht="120" customHeight="1">
      <c r="A5" s="55" t="s">
        <v>17</v>
      </c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3"/>
      <c r="R5" s="53"/>
      <c r="S5" s="53"/>
      <c r="T5" s="53"/>
      <c r="U5" s="54"/>
    </row>
    <row r="6" spans="1:21" s="5" customFormat="1" ht="120" customHeight="1">
      <c r="A6" s="49" t="s">
        <v>19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3"/>
      <c r="R6" s="53"/>
      <c r="S6" s="53"/>
      <c r="T6" s="53"/>
      <c r="U6" s="54"/>
    </row>
    <row r="7" spans="1:21" s="5" customFormat="1" ht="120" customHeight="1">
      <c r="A7" s="56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2"/>
      <c r="M7" s="52"/>
      <c r="N7" s="52"/>
      <c r="O7" s="52"/>
      <c r="P7" s="52"/>
      <c r="Q7" s="52"/>
      <c r="R7" s="52"/>
      <c r="S7" s="52"/>
      <c r="T7" s="52"/>
      <c r="U7" s="58"/>
    </row>
    <row r="8" spans="1:21" s="6" customFormat="1" ht="19.5" customHeight="1">
      <c r="A8" s="5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60"/>
      <c r="P8" s="60"/>
      <c r="Q8" s="60"/>
      <c r="R8" s="60"/>
      <c r="S8" s="60"/>
      <c r="T8" s="60"/>
      <c r="U8" s="61"/>
    </row>
    <row r="9" spans="1:21" s="6" customFormat="1" ht="9.75" customHeight="1">
      <c r="A9" s="62"/>
      <c r="B9" s="63"/>
      <c r="C9" s="63"/>
      <c r="D9" s="63"/>
      <c r="E9" s="64"/>
      <c r="F9" s="65"/>
      <c r="G9" s="66"/>
      <c r="H9" s="66"/>
      <c r="I9" s="66"/>
      <c r="J9" s="66"/>
      <c r="K9" s="67"/>
      <c r="L9" s="67"/>
      <c r="M9" s="67"/>
      <c r="N9" s="68"/>
      <c r="O9" s="68"/>
      <c r="P9" s="68"/>
      <c r="Q9" s="68"/>
      <c r="R9" s="68"/>
      <c r="S9" s="68"/>
      <c r="T9" s="68"/>
      <c r="U9" s="69"/>
    </row>
    <row r="10" spans="1:21" s="208" customFormat="1" ht="139.5" customHeight="1">
      <c r="A10" s="95"/>
      <c r="B10" s="192" t="s">
        <v>21</v>
      </c>
      <c r="C10" s="193"/>
      <c r="D10" s="194"/>
      <c r="E10" s="183" t="s">
        <v>102</v>
      </c>
      <c r="F10" s="184"/>
      <c r="G10" s="184"/>
      <c r="H10" s="184"/>
      <c r="I10" s="184"/>
      <c r="J10" s="185"/>
      <c r="K10" s="67"/>
      <c r="L10" s="67"/>
      <c r="M10" s="67"/>
      <c r="N10" s="68"/>
      <c r="O10" s="68"/>
      <c r="P10" s="68"/>
      <c r="Q10" s="68"/>
      <c r="R10" s="68"/>
      <c r="S10" s="68"/>
      <c r="T10" s="68"/>
      <c r="U10" s="69"/>
    </row>
    <row r="11" spans="1:21" s="208" customFormat="1" ht="139.5" customHeight="1">
      <c r="A11" s="95"/>
      <c r="B11" s="195"/>
      <c r="C11" s="196"/>
      <c r="D11" s="197"/>
      <c r="E11" s="186"/>
      <c r="F11" s="187"/>
      <c r="G11" s="187"/>
      <c r="H11" s="187"/>
      <c r="I11" s="187"/>
      <c r="J11" s="188"/>
      <c r="K11" s="67"/>
      <c r="L11" s="67"/>
      <c r="M11" s="67"/>
      <c r="N11" s="68"/>
      <c r="O11" s="68"/>
      <c r="P11" s="68"/>
      <c r="Q11" s="68"/>
      <c r="R11" s="68"/>
      <c r="S11" s="68"/>
      <c r="T11" s="68"/>
      <c r="U11" s="69"/>
    </row>
    <row r="12" spans="1:21" s="208" customFormat="1" ht="139.5" customHeight="1" thickBot="1">
      <c r="A12" s="96"/>
      <c r="B12" s="198"/>
      <c r="C12" s="199"/>
      <c r="D12" s="200"/>
      <c r="E12" s="189"/>
      <c r="F12" s="190"/>
      <c r="G12" s="190"/>
      <c r="H12" s="190"/>
      <c r="I12" s="190"/>
      <c r="J12" s="191"/>
      <c r="K12" s="70"/>
      <c r="L12" s="71"/>
      <c r="M12" s="72"/>
      <c r="N12" s="72"/>
      <c r="O12" s="72"/>
      <c r="P12" s="72"/>
      <c r="Q12" s="72"/>
      <c r="R12" s="72"/>
      <c r="S12" s="72"/>
      <c r="T12" s="72"/>
      <c r="U12" s="73"/>
    </row>
    <row r="13" spans="1:21" s="13" customFormat="1" ht="409.5" customHeight="1" hidden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7"/>
      <c r="L13" s="8"/>
      <c r="M13" s="9"/>
      <c r="N13" s="9"/>
      <c r="O13" s="9"/>
      <c r="P13" s="9"/>
      <c r="Q13" s="9"/>
      <c r="R13" s="9"/>
      <c r="S13" s="9"/>
      <c r="T13" s="9"/>
      <c r="U13" s="10"/>
    </row>
    <row r="14" spans="1:21" s="13" customFormat="1" ht="22.5" customHeight="1" hidden="1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/>
      <c r="U14" s="19"/>
    </row>
    <row r="15" spans="1:22" s="21" customFormat="1" ht="113.25" customHeight="1" thickBot="1">
      <c r="A15" s="143" t="s">
        <v>11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20"/>
    </row>
    <row r="16" spans="1:21" s="22" customFormat="1" ht="199.5" customHeight="1">
      <c r="A16" s="209" t="s">
        <v>28</v>
      </c>
      <c r="B16" s="210"/>
      <c r="C16" s="210"/>
      <c r="D16" s="127"/>
      <c r="E16" s="127"/>
      <c r="F16" s="148" t="s">
        <v>18</v>
      </c>
      <c r="G16" s="149"/>
      <c r="H16" s="211" t="s">
        <v>25</v>
      </c>
      <c r="I16" s="211"/>
      <c r="J16" s="146" t="s">
        <v>16</v>
      </c>
      <c r="K16" s="147"/>
      <c r="L16" s="212" t="s">
        <v>26</v>
      </c>
      <c r="M16" s="213"/>
      <c r="N16" s="140"/>
      <c r="O16" s="141"/>
      <c r="P16" s="142"/>
      <c r="Q16" s="212" t="s">
        <v>27</v>
      </c>
      <c r="R16" s="213"/>
      <c r="S16" s="137"/>
      <c r="T16" s="138"/>
      <c r="U16" s="139"/>
    </row>
    <row r="17" spans="1:21" s="22" customFormat="1" ht="199.5" customHeight="1">
      <c r="A17" s="214" t="s">
        <v>24</v>
      </c>
      <c r="B17" s="211"/>
      <c r="C17" s="211"/>
      <c r="D17" s="134"/>
      <c r="E17" s="135"/>
      <c r="F17" s="135"/>
      <c r="G17" s="135"/>
      <c r="H17" s="135"/>
      <c r="I17" s="135"/>
      <c r="J17" s="135"/>
      <c r="K17" s="135"/>
      <c r="L17" s="135"/>
      <c r="M17" s="136"/>
      <c r="N17" s="215" t="s">
        <v>23</v>
      </c>
      <c r="O17" s="216"/>
      <c r="P17" s="125"/>
      <c r="Q17" s="125"/>
      <c r="R17" s="125"/>
      <c r="S17" s="125"/>
      <c r="T17" s="125"/>
      <c r="U17" s="126"/>
    </row>
    <row r="18" spans="1:21" s="22" customFormat="1" ht="234" customHeight="1">
      <c r="A18" s="217" t="s">
        <v>22</v>
      </c>
      <c r="B18" s="218"/>
      <c r="C18" s="218"/>
      <c r="D18" s="219" t="s">
        <v>14</v>
      </c>
      <c r="E18" s="127"/>
      <c r="F18" s="127"/>
      <c r="G18" s="127"/>
      <c r="H18" s="127"/>
      <c r="I18" s="127"/>
      <c r="J18" s="220" t="s">
        <v>8</v>
      </c>
      <c r="K18" s="128"/>
      <c r="L18" s="128"/>
      <c r="M18" s="128"/>
      <c r="N18" s="127" t="s">
        <v>13</v>
      </c>
      <c r="O18" s="127"/>
      <c r="P18" s="90" t="s">
        <v>33</v>
      </c>
      <c r="Q18" s="113" t="s">
        <v>34</v>
      </c>
      <c r="R18" s="114"/>
      <c r="S18" s="115" t="s">
        <v>15</v>
      </c>
      <c r="T18" s="115"/>
      <c r="U18" s="116"/>
    </row>
    <row r="19" spans="1:21" s="224" customFormat="1" ht="109.5" customHeight="1" thickBot="1">
      <c r="A19" s="221" t="s">
        <v>29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3"/>
    </row>
    <row r="20" spans="1:21" s="28" customFormat="1" ht="9.75" customHeight="1" thickBot="1">
      <c r="A20" s="23"/>
      <c r="B20" s="24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6"/>
      <c r="S20" s="26"/>
      <c r="T20" s="26"/>
      <c r="U20" s="27"/>
    </row>
    <row r="21" spans="1:21" s="29" customFormat="1" ht="150" customHeight="1" thickBot="1">
      <c r="A21" s="129" t="s">
        <v>0</v>
      </c>
      <c r="B21" s="130"/>
      <c r="C21" s="75" t="s">
        <v>1</v>
      </c>
      <c r="D21" s="117" t="s">
        <v>2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/>
      <c r="R21" s="76" t="s">
        <v>7</v>
      </c>
      <c r="S21" s="76" t="s">
        <v>5</v>
      </c>
      <c r="T21" s="74" t="s">
        <v>4</v>
      </c>
      <c r="U21" s="84" t="s">
        <v>12</v>
      </c>
    </row>
    <row r="22" spans="1:21" s="30" customFormat="1" ht="226.5" customHeight="1" thickTop="1">
      <c r="A22" s="152" t="s">
        <v>6</v>
      </c>
      <c r="B22" s="225"/>
      <c r="C22" s="100">
        <v>1</v>
      </c>
      <c r="D22" s="132" t="s">
        <v>109</v>
      </c>
      <c r="E22" s="133"/>
      <c r="F22" s="133"/>
      <c r="G22" s="133"/>
      <c r="H22" s="133"/>
      <c r="I22" s="133"/>
      <c r="J22" s="133"/>
      <c r="K22" s="178" t="s">
        <v>128</v>
      </c>
      <c r="L22" s="179"/>
      <c r="M22" s="179"/>
      <c r="N22" s="179"/>
      <c r="O22" s="179"/>
      <c r="P22" s="179"/>
      <c r="Q22" s="180"/>
      <c r="R22" s="77">
        <v>1810</v>
      </c>
      <c r="S22" s="78">
        <v>999</v>
      </c>
      <c r="T22" s="1"/>
      <c r="U22" s="85">
        <f>S22*T22</f>
        <v>0</v>
      </c>
    </row>
    <row r="23" spans="1:21" s="30" customFormat="1" ht="281.25" customHeight="1">
      <c r="A23" s="226"/>
      <c r="B23" s="227"/>
      <c r="C23" s="79">
        <v>2</v>
      </c>
      <c r="D23" s="104" t="s">
        <v>108</v>
      </c>
      <c r="E23" s="131"/>
      <c r="F23" s="131"/>
      <c r="G23" s="131"/>
      <c r="H23" s="131"/>
      <c r="I23" s="131"/>
      <c r="J23" s="131"/>
      <c r="K23" s="109" t="s">
        <v>68</v>
      </c>
      <c r="L23" s="110"/>
      <c r="M23" s="110"/>
      <c r="N23" s="110"/>
      <c r="O23" s="110"/>
      <c r="P23" s="110"/>
      <c r="Q23" s="111"/>
      <c r="R23" s="77">
        <v>995</v>
      </c>
      <c r="S23" s="78">
        <v>599</v>
      </c>
      <c r="T23" s="1"/>
      <c r="U23" s="85">
        <f aca="true" t="shared" si="0" ref="U23:U80">S23*T23</f>
        <v>0</v>
      </c>
    </row>
    <row r="24" spans="1:21" s="30" customFormat="1" ht="226.5" customHeight="1">
      <c r="A24" s="226"/>
      <c r="B24" s="227"/>
      <c r="C24" s="79">
        <v>3</v>
      </c>
      <c r="D24" s="104" t="s">
        <v>121</v>
      </c>
      <c r="E24" s="104"/>
      <c r="F24" s="104"/>
      <c r="G24" s="104"/>
      <c r="H24" s="104"/>
      <c r="I24" s="104"/>
      <c r="J24" s="104"/>
      <c r="K24" s="109" t="s">
        <v>56</v>
      </c>
      <c r="L24" s="110"/>
      <c r="M24" s="110"/>
      <c r="N24" s="110"/>
      <c r="O24" s="110"/>
      <c r="P24" s="110"/>
      <c r="Q24" s="111"/>
      <c r="R24" s="77">
        <v>665</v>
      </c>
      <c r="S24" s="78">
        <v>458</v>
      </c>
      <c r="T24" s="1"/>
      <c r="U24" s="85">
        <f t="shared" si="0"/>
        <v>0</v>
      </c>
    </row>
    <row r="25" spans="1:21" s="30" customFormat="1" ht="226.5" customHeight="1">
      <c r="A25" s="226"/>
      <c r="B25" s="227"/>
      <c r="C25" s="79">
        <v>4</v>
      </c>
      <c r="D25" s="104" t="s">
        <v>122</v>
      </c>
      <c r="E25" s="104"/>
      <c r="F25" s="104"/>
      <c r="G25" s="104"/>
      <c r="H25" s="104"/>
      <c r="I25" s="104"/>
      <c r="J25" s="104"/>
      <c r="K25" s="178" t="s">
        <v>39</v>
      </c>
      <c r="L25" s="179"/>
      <c r="M25" s="179"/>
      <c r="N25" s="179"/>
      <c r="O25" s="179"/>
      <c r="P25" s="179"/>
      <c r="Q25" s="180"/>
      <c r="R25" s="77">
        <v>657</v>
      </c>
      <c r="S25" s="78">
        <v>399</v>
      </c>
      <c r="T25" s="1"/>
      <c r="U25" s="85">
        <f t="shared" si="0"/>
        <v>0</v>
      </c>
    </row>
    <row r="26" spans="1:21" s="30" customFormat="1" ht="249.75" customHeight="1">
      <c r="A26" s="226"/>
      <c r="B26" s="227"/>
      <c r="C26" s="79">
        <v>5</v>
      </c>
      <c r="D26" s="104" t="s">
        <v>114</v>
      </c>
      <c r="E26" s="104"/>
      <c r="F26" s="104"/>
      <c r="G26" s="104"/>
      <c r="H26" s="104"/>
      <c r="I26" s="104"/>
      <c r="J26" s="104"/>
      <c r="K26" s="181" t="s">
        <v>132</v>
      </c>
      <c r="L26" s="110"/>
      <c r="M26" s="110"/>
      <c r="N26" s="110"/>
      <c r="O26" s="110"/>
      <c r="P26" s="110"/>
      <c r="Q26" s="111"/>
      <c r="R26" s="77">
        <v>1143</v>
      </c>
      <c r="S26" s="78">
        <v>649</v>
      </c>
      <c r="T26" s="1"/>
      <c r="U26" s="85">
        <f t="shared" si="0"/>
        <v>0</v>
      </c>
    </row>
    <row r="27" spans="1:21" s="30" customFormat="1" ht="199.5" customHeight="1">
      <c r="A27" s="226"/>
      <c r="B27" s="227"/>
      <c r="C27" s="79">
        <v>6</v>
      </c>
      <c r="D27" s="104" t="s">
        <v>115</v>
      </c>
      <c r="E27" s="104"/>
      <c r="F27" s="104"/>
      <c r="G27" s="104"/>
      <c r="H27" s="104"/>
      <c r="I27" s="104"/>
      <c r="J27" s="104"/>
      <c r="K27" s="178" t="s">
        <v>39</v>
      </c>
      <c r="L27" s="179"/>
      <c r="M27" s="179"/>
      <c r="N27" s="179"/>
      <c r="O27" s="179"/>
      <c r="P27" s="179"/>
      <c r="Q27" s="180"/>
      <c r="R27" s="77">
        <v>636</v>
      </c>
      <c r="S27" s="78">
        <v>360</v>
      </c>
      <c r="T27" s="1"/>
      <c r="U27" s="85">
        <f t="shared" si="0"/>
        <v>0</v>
      </c>
    </row>
    <row r="28" spans="1:21" s="30" customFormat="1" ht="210" customHeight="1">
      <c r="A28" s="226"/>
      <c r="B28" s="227"/>
      <c r="C28" s="79">
        <v>7</v>
      </c>
      <c r="D28" s="122" t="s">
        <v>123</v>
      </c>
      <c r="E28" s="123"/>
      <c r="F28" s="123"/>
      <c r="G28" s="123"/>
      <c r="H28" s="123"/>
      <c r="I28" s="123"/>
      <c r="J28" s="124"/>
      <c r="K28" s="109" t="s">
        <v>92</v>
      </c>
      <c r="L28" s="110"/>
      <c r="M28" s="110"/>
      <c r="N28" s="110"/>
      <c r="O28" s="110"/>
      <c r="P28" s="110"/>
      <c r="Q28" s="111"/>
      <c r="R28" s="77">
        <v>1300</v>
      </c>
      <c r="S28" s="78">
        <v>459</v>
      </c>
      <c r="T28" s="1"/>
      <c r="U28" s="85">
        <f t="shared" si="0"/>
        <v>0</v>
      </c>
    </row>
    <row r="29" spans="1:21" s="30" customFormat="1" ht="210" customHeight="1">
      <c r="A29" s="226"/>
      <c r="B29" s="227"/>
      <c r="C29" s="79">
        <v>8</v>
      </c>
      <c r="D29" s="104" t="s">
        <v>45</v>
      </c>
      <c r="E29" s="104"/>
      <c r="F29" s="104"/>
      <c r="G29" s="104"/>
      <c r="H29" s="104"/>
      <c r="I29" s="104"/>
      <c r="J29" s="104"/>
      <c r="K29" s="109" t="s">
        <v>93</v>
      </c>
      <c r="L29" s="110"/>
      <c r="M29" s="110"/>
      <c r="N29" s="110"/>
      <c r="O29" s="110"/>
      <c r="P29" s="110"/>
      <c r="Q29" s="111"/>
      <c r="R29" s="77">
        <v>500</v>
      </c>
      <c r="S29" s="78">
        <v>180</v>
      </c>
      <c r="T29" s="1"/>
      <c r="U29" s="85">
        <f t="shared" si="0"/>
        <v>0</v>
      </c>
    </row>
    <row r="30" spans="1:21" s="30" customFormat="1" ht="214.5" customHeight="1">
      <c r="A30" s="226"/>
      <c r="B30" s="227"/>
      <c r="C30" s="79">
        <v>9</v>
      </c>
      <c r="D30" s="104" t="s">
        <v>52</v>
      </c>
      <c r="E30" s="104"/>
      <c r="F30" s="104"/>
      <c r="G30" s="104"/>
      <c r="H30" s="104"/>
      <c r="I30" s="104"/>
      <c r="J30" s="104"/>
      <c r="K30" s="178" t="s">
        <v>129</v>
      </c>
      <c r="L30" s="179"/>
      <c r="M30" s="179"/>
      <c r="N30" s="179"/>
      <c r="O30" s="179"/>
      <c r="P30" s="179"/>
      <c r="Q30" s="180"/>
      <c r="R30" s="77">
        <v>1500</v>
      </c>
      <c r="S30" s="78">
        <v>1200</v>
      </c>
      <c r="T30" s="1"/>
      <c r="U30" s="85">
        <f t="shared" si="0"/>
        <v>0</v>
      </c>
    </row>
    <row r="31" spans="1:21" s="30" customFormat="1" ht="225.75" customHeight="1">
      <c r="A31" s="226"/>
      <c r="B31" s="227"/>
      <c r="C31" s="79">
        <v>10</v>
      </c>
      <c r="D31" s="104" t="s">
        <v>40</v>
      </c>
      <c r="E31" s="104"/>
      <c r="F31" s="104"/>
      <c r="G31" s="104"/>
      <c r="H31" s="104"/>
      <c r="I31" s="104"/>
      <c r="J31" s="104"/>
      <c r="K31" s="109" t="s">
        <v>127</v>
      </c>
      <c r="L31" s="110"/>
      <c r="M31" s="110"/>
      <c r="N31" s="110"/>
      <c r="O31" s="110"/>
      <c r="P31" s="110"/>
      <c r="Q31" s="111"/>
      <c r="R31" s="77">
        <v>2250</v>
      </c>
      <c r="S31" s="78">
        <v>1650</v>
      </c>
      <c r="T31" s="1"/>
      <c r="U31" s="85">
        <f t="shared" si="0"/>
        <v>0</v>
      </c>
    </row>
    <row r="32" spans="1:21" s="30" customFormat="1" ht="210" customHeight="1">
      <c r="A32" s="226"/>
      <c r="B32" s="227"/>
      <c r="C32" s="79">
        <v>11</v>
      </c>
      <c r="D32" s="104" t="s">
        <v>41</v>
      </c>
      <c r="E32" s="104"/>
      <c r="F32" s="104"/>
      <c r="G32" s="104"/>
      <c r="H32" s="104"/>
      <c r="I32" s="104"/>
      <c r="J32" s="104"/>
      <c r="K32" s="109" t="s">
        <v>69</v>
      </c>
      <c r="L32" s="110"/>
      <c r="M32" s="110"/>
      <c r="N32" s="110"/>
      <c r="O32" s="110"/>
      <c r="P32" s="110"/>
      <c r="Q32" s="111"/>
      <c r="R32" s="77">
        <v>1500</v>
      </c>
      <c r="S32" s="78">
        <v>1100</v>
      </c>
      <c r="T32" s="1"/>
      <c r="U32" s="85">
        <f t="shared" si="0"/>
        <v>0</v>
      </c>
    </row>
    <row r="33" spans="1:21" s="30" customFormat="1" ht="210" customHeight="1">
      <c r="A33" s="226"/>
      <c r="B33" s="227"/>
      <c r="C33" s="79">
        <v>12</v>
      </c>
      <c r="D33" s="104" t="s">
        <v>103</v>
      </c>
      <c r="E33" s="104"/>
      <c r="F33" s="104"/>
      <c r="G33" s="104"/>
      <c r="H33" s="104"/>
      <c r="I33" s="104"/>
      <c r="J33" s="104"/>
      <c r="K33" s="109" t="s">
        <v>70</v>
      </c>
      <c r="L33" s="110"/>
      <c r="M33" s="110"/>
      <c r="N33" s="110"/>
      <c r="O33" s="110"/>
      <c r="P33" s="110"/>
      <c r="Q33" s="111"/>
      <c r="R33" s="77">
        <v>420</v>
      </c>
      <c r="S33" s="80">
        <v>198</v>
      </c>
      <c r="T33" s="1"/>
      <c r="U33" s="85">
        <f t="shared" si="0"/>
        <v>0</v>
      </c>
    </row>
    <row r="34" spans="1:21" s="30" customFormat="1" ht="199.5" customHeight="1">
      <c r="A34" s="226"/>
      <c r="B34" s="227"/>
      <c r="C34" s="79">
        <v>13</v>
      </c>
      <c r="D34" s="104" t="s">
        <v>104</v>
      </c>
      <c r="E34" s="104"/>
      <c r="F34" s="104"/>
      <c r="G34" s="104"/>
      <c r="H34" s="104"/>
      <c r="I34" s="104"/>
      <c r="J34" s="104"/>
      <c r="K34" s="101" t="s">
        <v>71</v>
      </c>
      <c r="L34" s="102"/>
      <c r="M34" s="102"/>
      <c r="N34" s="102"/>
      <c r="O34" s="102"/>
      <c r="P34" s="102"/>
      <c r="Q34" s="103"/>
      <c r="R34" s="77">
        <v>298</v>
      </c>
      <c r="S34" s="80">
        <v>198</v>
      </c>
      <c r="T34" s="1"/>
      <c r="U34" s="85">
        <f t="shared" si="0"/>
        <v>0</v>
      </c>
    </row>
    <row r="35" spans="1:21" s="30" customFormat="1" ht="210" customHeight="1">
      <c r="A35" s="226"/>
      <c r="B35" s="227"/>
      <c r="C35" s="79">
        <v>14</v>
      </c>
      <c r="D35" s="120" t="s">
        <v>110</v>
      </c>
      <c r="E35" s="121"/>
      <c r="F35" s="121"/>
      <c r="G35" s="121"/>
      <c r="H35" s="121"/>
      <c r="I35" s="121"/>
      <c r="J35" s="121"/>
      <c r="K35" s="175" t="s">
        <v>136</v>
      </c>
      <c r="L35" s="176"/>
      <c r="M35" s="176"/>
      <c r="N35" s="176"/>
      <c r="O35" s="176"/>
      <c r="P35" s="176"/>
      <c r="Q35" s="177"/>
      <c r="R35" s="77">
        <v>470</v>
      </c>
      <c r="S35" s="78">
        <v>235</v>
      </c>
      <c r="T35" s="1"/>
      <c r="U35" s="85">
        <f t="shared" si="0"/>
        <v>0</v>
      </c>
    </row>
    <row r="36" spans="1:21" s="30" customFormat="1" ht="210" customHeight="1">
      <c r="A36" s="226"/>
      <c r="B36" s="227"/>
      <c r="C36" s="79">
        <v>15</v>
      </c>
      <c r="D36" s="202" t="s">
        <v>111</v>
      </c>
      <c r="E36" s="203"/>
      <c r="F36" s="203"/>
      <c r="G36" s="203"/>
      <c r="H36" s="203"/>
      <c r="I36" s="203"/>
      <c r="J36" s="204"/>
      <c r="K36" s="205" t="s">
        <v>94</v>
      </c>
      <c r="L36" s="206"/>
      <c r="M36" s="206"/>
      <c r="N36" s="206"/>
      <c r="O36" s="206"/>
      <c r="P36" s="206"/>
      <c r="Q36" s="207"/>
      <c r="R36" s="77">
        <v>1000</v>
      </c>
      <c r="S36" s="78">
        <v>358</v>
      </c>
      <c r="T36" s="1"/>
      <c r="U36" s="85">
        <f t="shared" si="0"/>
        <v>0</v>
      </c>
    </row>
    <row r="37" spans="1:21" s="30" customFormat="1" ht="210" customHeight="1">
      <c r="A37" s="226"/>
      <c r="B37" s="227"/>
      <c r="C37" s="79">
        <v>16</v>
      </c>
      <c r="D37" s="104" t="s">
        <v>112</v>
      </c>
      <c r="E37" s="104"/>
      <c r="F37" s="104"/>
      <c r="G37" s="104"/>
      <c r="H37" s="104"/>
      <c r="I37" s="104"/>
      <c r="J37" s="104"/>
      <c r="K37" s="175" t="s">
        <v>118</v>
      </c>
      <c r="L37" s="176"/>
      <c r="M37" s="176"/>
      <c r="N37" s="176"/>
      <c r="O37" s="176"/>
      <c r="P37" s="176"/>
      <c r="Q37" s="177"/>
      <c r="R37" s="77">
        <v>600</v>
      </c>
      <c r="S37" s="78">
        <v>369</v>
      </c>
      <c r="T37" s="1"/>
      <c r="U37" s="85">
        <f t="shared" si="0"/>
        <v>0</v>
      </c>
    </row>
    <row r="38" spans="1:21" s="30" customFormat="1" ht="210" customHeight="1">
      <c r="A38" s="226"/>
      <c r="B38" s="227"/>
      <c r="C38" s="79">
        <v>17</v>
      </c>
      <c r="D38" s="104" t="s">
        <v>113</v>
      </c>
      <c r="E38" s="104"/>
      <c r="F38" s="104"/>
      <c r="G38" s="104"/>
      <c r="H38" s="104"/>
      <c r="I38" s="104"/>
      <c r="J38" s="104"/>
      <c r="K38" s="175" t="s">
        <v>118</v>
      </c>
      <c r="L38" s="176"/>
      <c r="M38" s="176"/>
      <c r="N38" s="176"/>
      <c r="O38" s="176"/>
      <c r="P38" s="176"/>
      <c r="Q38" s="177"/>
      <c r="R38" s="81">
        <v>450</v>
      </c>
      <c r="S38" s="80">
        <v>239</v>
      </c>
      <c r="T38" s="1"/>
      <c r="U38" s="85">
        <f t="shared" si="0"/>
        <v>0</v>
      </c>
    </row>
    <row r="39" spans="1:21" s="30" customFormat="1" ht="214.5" customHeight="1">
      <c r="A39" s="226"/>
      <c r="B39" s="227"/>
      <c r="C39" s="79">
        <v>18</v>
      </c>
      <c r="D39" s="104" t="s">
        <v>58</v>
      </c>
      <c r="E39" s="104"/>
      <c r="F39" s="104"/>
      <c r="G39" s="104"/>
      <c r="H39" s="104"/>
      <c r="I39" s="104"/>
      <c r="J39" s="104"/>
      <c r="K39" s="109" t="s">
        <v>97</v>
      </c>
      <c r="L39" s="110"/>
      <c r="M39" s="110"/>
      <c r="N39" s="110"/>
      <c r="O39" s="110"/>
      <c r="P39" s="110"/>
      <c r="Q39" s="111"/>
      <c r="R39" s="77">
        <v>300</v>
      </c>
      <c r="S39" s="78">
        <v>198</v>
      </c>
      <c r="T39" s="1"/>
      <c r="U39" s="85">
        <f t="shared" si="0"/>
        <v>0</v>
      </c>
    </row>
    <row r="40" spans="1:21" s="30" customFormat="1" ht="210" customHeight="1">
      <c r="A40" s="226"/>
      <c r="B40" s="227"/>
      <c r="C40" s="79">
        <v>19</v>
      </c>
      <c r="D40" s="104" t="s">
        <v>35</v>
      </c>
      <c r="E40" s="104"/>
      <c r="F40" s="104"/>
      <c r="G40" s="104"/>
      <c r="H40" s="104"/>
      <c r="I40" s="104"/>
      <c r="J40" s="104"/>
      <c r="K40" s="109" t="s">
        <v>119</v>
      </c>
      <c r="L40" s="179"/>
      <c r="M40" s="179"/>
      <c r="N40" s="179"/>
      <c r="O40" s="179"/>
      <c r="P40" s="179"/>
      <c r="Q40" s="180"/>
      <c r="R40" s="77">
        <v>500</v>
      </c>
      <c r="S40" s="78">
        <v>356</v>
      </c>
      <c r="T40" s="1"/>
      <c r="U40" s="85">
        <f t="shared" si="0"/>
        <v>0</v>
      </c>
    </row>
    <row r="41" spans="1:21" s="30" customFormat="1" ht="199.5" customHeight="1">
      <c r="A41" s="228"/>
      <c r="B41" s="229"/>
      <c r="C41" s="79">
        <v>20</v>
      </c>
      <c r="D41" s="104" t="s">
        <v>49</v>
      </c>
      <c r="E41" s="104"/>
      <c r="F41" s="104"/>
      <c r="G41" s="104"/>
      <c r="H41" s="104"/>
      <c r="I41" s="104"/>
      <c r="J41" s="104"/>
      <c r="K41" s="178" t="s">
        <v>95</v>
      </c>
      <c r="L41" s="179"/>
      <c r="M41" s="179"/>
      <c r="N41" s="179"/>
      <c r="O41" s="179"/>
      <c r="P41" s="179"/>
      <c r="Q41" s="180"/>
      <c r="R41" s="82">
        <v>400</v>
      </c>
      <c r="S41" s="83">
        <v>278</v>
      </c>
      <c r="T41" s="1"/>
      <c r="U41" s="85">
        <f t="shared" si="0"/>
        <v>0</v>
      </c>
    </row>
    <row r="42" spans="1:21" s="30" customFormat="1" ht="199.5" customHeight="1">
      <c r="A42" s="105" t="s">
        <v>30</v>
      </c>
      <c r="B42" s="230"/>
      <c r="C42" s="79">
        <v>21</v>
      </c>
      <c r="D42" s="104" t="s">
        <v>36</v>
      </c>
      <c r="E42" s="104"/>
      <c r="F42" s="104"/>
      <c r="G42" s="104"/>
      <c r="H42" s="104"/>
      <c r="I42" s="104"/>
      <c r="J42" s="104"/>
      <c r="K42" s="178" t="s">
        <v>57</v>
      </c>
      <c r="L42" s="179"/>
      <c r="M42" s="179"/>
      <c r="N42" s="179"/>
      <c r="O42" s="179"/>
      <c r="P42" s="179"/>
      <c r="Q42" s="180"/>
      <c r="R42" s="77">
        <v>450</v>
      </c>
      <c r="S42" s="78">
        <v>270</v>
      </c>
      <c r="T42" s="1"/>
      <c r="U42" s="85">
        <f t="shared" si="0"/>
        <v>0</v>
      </c>
    </row>
    <row r="43" spans="1:21" s="30" customFormat="1" ht="199.5" customHeight="1">
      <c r="A43" s="226"/>
      <c r="B43" s="227"/>
      <c r="C43" s="79">
        <v>22</v>
      </c>
      <c r="D43" s="104" t="s">
        <v>37</v>
      </c>
      <c r="E43" s="104"/>
      <c r="F43" s="104"/>
      <c r="G43" s="104"/>
      <c r="H43" s="104"/>
      <c r="I43" s="104"/>
      <c r="J43" s="104"/>
      <c r="K43" s="178" t="s">
        <v>32</v>
      </c>
      <c r="L43" s="179"/>
      <c r="M43" s="179"/>
      <c r="N43" s="179"/>
      <c r="O43" s="179"/>
      <c r="P43" s="179"/>
      <c r="Q43" s="180"/>
      <c r="R43" s="77">
        <v>300</v>
      </c>
      <c r="S43" s="78">
        <v>210</v>
      </c>
      <c r="T43" s="1"/>
      <c r="U43" s="85">
        <f t="shared" si="0"/>
        <v>0</v>
      </c>
    </row>
    <row r="44" spans="1:21" s="30" customFormat="1" ht="199.5" customHeight="1">
      <c r="A44" s="226"/>
      <c r="B44" s="227"/>
      <c r="C44" s="79">
        <v>23</v>
      </c>
      <c r="D44" s="104" t="s">
        <v>42</v>
      </c>
      <c r="E44" s="104"/>
      <c r="F44" s="104"/>
      <c r="G44" s="104"/>
      <c r="H44" s="104"/>
      <c r="I44" s="104"/>
      <c r="J44" s="104"/>
      <c r="K44" s="178" t="s">
        <v>31</v>
      </c>
      <c r="L44" s="179"/>
      <c r="M44" s="179"/>
      <c r="N44" s="179"/>
      <c r="O44" s="179"/>
      <c r="P44" s="179"/>
      <c r="Q44" s="180"/>
      <c r="R44" s="77">
        <v>500</v>
      </c>
      <c r="S44" s="78">
        <v>340</v>
      </c>
      <c r="T44" s="1"/>
      <c r="U44" s="85">
        <f t="shared" si="0"/>
        <v>0</v>
      </c>
    </row>
    <row r="45" spans="1:21" s="30" customFormat="1" ht="210" customHeight="1">
      <c r="A45" s="226"/>
      <c r="B45" s="227"/>
      <c r="C45" s="79">
        <v>24</v>
      </c>
      <c r="D45" s="150" t="s">
        <v>53</v>
      </c>
      <c r="E45" s="151"/>
      <c r="F45" s="151"/>
      <c r="G45" s="151"/>
      <c r="H45" s="151"/>
      <c r="I45" s="151"/>
      <c r="J45" s="151"/>
      <c r="K45" s="109" t="s">
        <v>72</v>
      </c>
      <c r="L45" s="110"/>
      <c r="M45" s="110"/>
      <c r="N45" s="110"/>
      <c r="O45" s="110"/>
      <c r="P45" s="110"/>
      <c r="Q45" s="111"/>
      <c r="R45" s="81">
        <v>278</v>
      </c>
      <c r="S45" s="80">
        <v>190</v>
      </c>
      <c r="T45" s="1"/>
      <c r="U45" s="85">
        <f t="shared" si="0"/>
        <v>0</v>
      </c>
    </row>
    <row r="46" spans="1:21" s="30" customFormat="1" ht="210" customHeight="1">
      <c r="A46" s="226"/>
      <c r="B46" s="227"/>
      <c r="C46" s="79">
        <v>25</v>
      </c>
      <c r="D46" s="150" t="s">
        <v>54</v>
      </c>
      <c r="E46" s="151"/>
      <c r="F46" s="151"/>
      <c r="G46" s="151"/>
      <c r="H46" s="151"/>
      <c r="I46" s="151"/>
      <c r="J46" s="151"/>
      <c r="K46" s="109" t="s">
        <v>72</v>
      </c>
      <c r="L46" s="110"/>
      <c r="M46" s="110"/>
      <c r="N46" s="110"/>
      <c r="O46" s="110"/>
      <c r="P46" s="110"/>
      <c r="Q46" s="111"/>
      <c r="R46" s="81">
        <v>278</v>
      </c>
      <c r="S46" s="80">
        <v>190</v>
      </c>
      <c r="T46" s="1"/>
      <c r="U46" s="85">
        <f t="shared" si="0"/>
        <v>0</v>
      </c>
    </row>
    <row r="47" spans="1:21" s="30" customFormat="1" ht="210" customHeight="1">
      <c r="A47" s="226"/>
      <c r="B47" s="227"/>
      <c r="C47" s="79">
        <v>26</v>
      </c>
      <c r="D47" s="104" t="s">
        <v>50</v>
      </c>
      <c r="E47" s="104"/>
      <c r="F47" s="104"/>
      <c r="G47" s="104"/>
      <c r="H47" s="104"/>
      <c r="I47" s="104"/>
      <c r="J47" s="104"/>
      <c r="K47" s="109" t="s">
        <v>73</v>
      </c>
      <c r="L47" s="110"/>
      <c r="M47" s="110"/>
      <c r="N47" s="110"/>
      <c r="O47" s="110"/>
      <c r="P47" s="110"/>
      <c r="Q47" s="111"/>
      <c r="R47" s="77">
        <v>300</v>
      </c>
      <c r="S47" s="78">
        <v>180</v>
      </c>
      <c r="T47" s="1"/>
      <c r="U47" s="85">
        <f t="shared" si="0"/>
        <v>0</v>
      </c>
    </row>
    <row r="48" spans="1:21" s="30" customFormat="1" ht="225.75" customHeight="1">
      <c r="A48" s="226"/>
      <c r="B48" s="227"/>
      <c r="C48" s="79">
        <v>27</v>
      </c>
      <c r="D48" s="104" t="s">
        <v>144</v>
      </c>
      <c r="E48" s="104"/>
      <c r="F48" s="104"/>
      <c r="G48" s="104"/>
      <c r="H48" s="104"/>
      <c r="I48" s="104"/>
      <c r="J48" s="104"/>
      <c r="K48" s="109" t="s">
        <v>73</v>
      </c>
      <c r="L48" s="110"/>
      <c r="M48" s="110"/>
      <c r="N48" s="110"/>
      <c r="O48" s="110"/>
      <c r="P48" s="110"/>
      <c r="Q48" s="111"/>
      <c r="R48" s="77">
        <v>710</v>
      </c>
      <c r="S48" s="78">
        <v>299</v>
      </c>
      <c r="T48" s="1"/>
      <c r="U48" s="85">
        <f t="shared" si="0"/>
        <v>0</v>
      </c>
    </row>
    <row r="49" spans="1:21" s="30" customFormat="1" ht="210" customHeight="1">
      <c r="A49" s="226"/>
      <c r="B49" s="227"/>
      <c r="C49" s="79">
        <v>28</v>
      </c>
      <c r="D49" s="104" t="s">
        <v>43</v>
      </c>
      <c r="E49" s="104"/>
      <c r="F49" s="104"/>
      <c r="G49" s="104"/>
      <c r="H49" s="104"/>
      <c r="I49" s="104"/>
      <c r="J49" s="104"/>
      <c r="K49" s="109" t="s">
        <v>74</v>
      </c>
      <c r="L49" s="110"/>
      <c r="M49" s="110"/>
      <c r="N49" s="110"/>
      <c r="O49" s="110"/>
      <c r="P49" s="110"/>
      <c r="Q49" s="111"/>
      <c r="R49" s="77">
        <v>290</v>
      </c>
      <c r="S49" s="78">
        <v>210</v>
      </c>
      <c r="T49" s="1"/>
      <c r="U49" s="85">
        <f t="shared" si="0"/>
        <v>0</v>
      </c>
    </row>
    <row r="50" spans="1:21" s="30" customFormat="1" ht="210" customHeight="1">
      <c r="A50" s="226"/>
      <c r="B50" s="227"/>
      <c r="C50" s="79">
        <v>29</v>
      </c>
      <c r="D50" s="104" t="s">
        <v>59</v>
      </c>
      <c r="E50" s="104"/>
      <c r="F50" s="104"/>
      <c r="G50" s="104"/>
      <c r="H50" s="104"/>
      <c r="I50" s="104"/>
      <c r="J50" s="104"/>
      <c r="K50" s="109" t="s">
        <v>75</v>
      </c>
      <c r="L50" s="110"/>
      <c r="M50" s="110"/>
      <c r="N50" s="110"/>
      <c r="O50" s="110"/>
      <c r="P50" s="110"/>
      <c r="Q50" s="111"/>
      <c r="R50" s="77">
        <v>480</v>
      </c>
      <c r="S50" s="78">
        <v>396</v>
      </c>
      <c r="T50" s="1"/>
      <c r="U50" s="85">
        <f t="shared" si="0"/>
        <v>0</v>
      </c>
    </row>
    <row r="51" spans="1:21" s="30" customFormat="1" ht="210" customHeight="1">
      <c r="A51" s="226"/>
      <c r="B51" s="227"/>
      <c r="C51" s="79">
        <v>30</v>
      </c>
      <c r="D51" s="104" t="s">
        <v>51</v>
      </c>
      <c r="E51" s="104"/>
      <c r="F51" s="104"/>
      <c r="G51" s="104"/>
      <c r="H51" s="104"/>
      <c r="I51" s="104"/>
      <c r="J51" s="104"/>
      <c r="K51" s="109" t="s">
        <v>76</v>
      </c>
      <c r="L51" s="110"/>
      <c r="M51" s="110"/>
      <c r="N51" s="110"/>
      <c r="O51" s="110"/>
      <c r="P51" s="110"/>
      <c r="Q51" s="111"/>
      <c r="R51" s="77">
        <v>500</v>
      </c>
      <c r="S51" s="78">
        <v>360</v>
      </c>
      <c r="T51" s="1"/>
      <c r="U51" s="85">
        <f t="shared" si="0"/>
        <v>0</v>
      </c>
    </row>
    <row r="52" spans="1:21" s="30" customFormat="1" ht="199.5" customHeight="1">
      <c r="A52" s="226"/>
      <c r="B52" s="227"/>
      <c r="C52" s="79">
        <v>31</v>
      </c>
      <c r="D52" s="104" t="s">
        <v>105</v>
      </c>
      <c r="E52" s="104"/>
      <c r="F52" s="104"/>
      <c r="G52" s="104"/>
      <c r="H52" s="104"/>
      <c r="I52" s="104"/>
      <c r="J52" s="104"/>
      <c r="K52" s="205" t="s">
        <v>120</v>
      </c>
      <c r="L52" s="206"/>
      <c r="M52" s="206"/>
      <c r="N52" s="206"/>
      <c r="O52" s="206"/>
      <c r="P52" s="206"/>
      <c r="Q52" s="207"/>
      <c r="R52" s="77">
        <v>280</v>
      </c>
      <c r="S52" s="78">
        <v>118</v>
      </c>
      <c r="T52" s="1"/>
      <c r="U52" s="85">
        <f t="shared" si="0"/>
        <v>0</v>
      </c>
    </row>
    <row r="53" spans="1:21" s="30" customFormat="1" ht="199.5" customHeight="1">
      <c r="A53" s="226"/>
      <c r="B53" s="227"/>
      <c r="C53" s="79">
        <v>32</v>
      </c>
      <c r="D53" s="104" t="s">
        <v>106</v>
      </c>
      <c r="E53" s="104"/>
      <c r="F53" s="104"/>
      <c r="G53" s="104"/>
      <c r="H53" s="104"/>
      <c r="I53" s="104"/>
      <c r="J53" s="104"/>
      <c r="K53" s="181" t="s">
        <v>60</v>
      </c>
      <c r="L53" s="179"/>
      <c r="M53" s="179"/>
      <c r="N53" s="179"/>
      <c r="O53" s="179"/>
      <c r="P53" s="179"/>
      <c r="Q53" s="180"/>
      <c r="R53" s="82">
        <v>398</v>
      </c>
      <c r="S53" s="83">
        <v>259</v>
      </c>
      <c r="T53" s="1"/>
      <c r="U53" s="85">
        <f t="shared" si="0"/>
        <v>0</v>
      </c>
    </row>
    <row r="54" spans="1:21" s="30" customFormat="1" ht="199.5" customHeight="1">
      <c r="A54" s="226"/>
      <c r="B54" s="227"/>
      <c r="C54" s="79">
        <v>33</v>
      </c>
      <c r="D54" s="104" t="s">
        <v>61</v>
      </c>
      <c r="E54" s="104"/>
      <c r="F54" s="104"/>
      <c r="G54" s="104"/>
      <c r="H54" s="104"/>
      <c r="I54" s="104"/>
      <c r="J54" s="104"/>
      <c r="K54" s="178" t="s">
        <v>96</v>
      </c>
      <c r="L54" s="179"/>
      <c r="M54" s="179"/>
      <c r="N54" s="179"/>
      <c r="O54" s="179"/>
      <c r="P54" s="179"/>
      <c r="Q54" s="180"/>
      <c r="R54" s="77">
        <v>129</v>
      </c>
      <c r="S54" s="78">
        <v>79</v>
      </c>
      <c r="T54" s="1"/>
      <c r="U54" s="85">
        <f t="shared" si="0"/>
        <v>0</v>
      </c>
    </row>
    <row r="55" spans="1:21" s="30" customFormat="1" ht="219.75" customHeight="1">
      <c r="A55" s="226"/>
      <c r="B55" s="227"/>
      <c r="C55" s="79">
        <v>34</v>
      </c>
      <c r="D55" s="104" t="s">
        <v>116</v>
      </c>
      <c r="E55" s="104"/>
      <c r="F55" s="104"/>
      <c r="G55" s="104"/>
      <c r="H55" s="104"/>
      <c r="I55" s="104"/>
      <c r="J55" s="104"/>
      <c r="K55" s="109" t="s">
        <v>77</v>
      </c>
      <c r="L55" s="110"/>
      <c r="M55" s="110"/>
      <c r="N55" s="110"/>
      <c r="O55" s="110"/>
      <c r="P55" s="110"/>
      <c r="Q55" s="111"/>
      <c r="R55" s="77">
        <v>377</v>
      </c>
      <c r="S55" s="78">
        <v>229</v>
      </c>
      <c r="T55" s="1"/>
      <c r="U55" s="85">
        <f t="shared" si="0"/>
        <v>0</v>
      </c>
    </row>
    <row r="56" spans="1:21" s="94" customFormat="1" ht="210" customHeight="1">
      <c r="A56" s="226"/>
      <c r="B56" s="227"/>
      <c r="C56" s="91">
        <v>35</v>
      </c>
      <c r="D56" s="104" t="s">
        <v>46</v>
      </c>
      <c r="E56" s="104"/>
      <c r="F56" s="104"/>
      <c r="G56" s="104"/>
      <c r="H56" s="104"/>
      <c r="I56" s="104"/>
      <c r="J56" s="104"/>
      <c r="K56" s="181" t="s">
        <v>78</v>
      </c>
      <c r="L56" s="110"/>
      <c r="M56" s="110"/>
      <c r="N56" s="110"/>
      <c r="O56" s="110"/>
      <c r="P56" s="110"/>
      <c r="Q56" s="111"/>
      <c r="R56" s="92">
        <v>258</v>
      </c>
      <c r="S56" s="93">
        <v>150</v>
      </c>
      <c r="T56" s="1"/>
      <c r="U56" s="85">
        <f t="shared" si="0"/>
        <v>0</v>
      </c>
    </row>
    <row r="57" spans="1:21" s="30" customFormat="1" ht="210" customHeight="1">
      <c r="A57" s="226"/>
      <c r="B57" s="227"/>
      <c r="C57" s="79">
        <v>36</v>
      </c>
      <c r="D57" s="104" t="s">
        <v>55</v>
      </c>
      <c r="E57" s="104"/>
      <c r="F57" s="104"/>
      <c r="G57" s="104"/>
      <c r="H57" s="104"/>
      <c r="I57" s="104"/>
      <c r="J57" s="104"/>
      <c r="K57" s="181" t="s">
        <v>79</v>
      </c>
      <c r="L57" s="110"/>
      <c r="M57" s="110"/>
      <c r="N57" s="110"/>
      <c r="O57" s="110"/>
      <c r="P57" s="110"/>
      <c r="Q57" s="111"/>
      <c r="R57" s="77">
        <v>278</v>
      </c>
      <c r="S57" s="78">
        <v>150</v>
      </c>
      <c r="T57" s="1"/>
      <c r="U57" s="85">
        <f t="shared" si="0"/>
        <v>0</v>
      </c>
    </row>
    <row r="58" spans="1:21" s="30" customFormat="1" ht="210" customHeight="1">
      <c r="A58" s="228"/>
      <c r="B58" s="229"/>
      <c r="C58" s="79">
        <v>37</v>
      </c>
      <c r="D58" s="104" t="s">
        <v>117</v>
      </c>
      <c r="E58" s="104"/>
      <c r="F58" s="104"/>
      <c r="G58" s="104"/>
      <c r="H58" s="104"/>
      <c r="I58" s="104"/>
      <c r="J58" s="104"/>
      <c r="K58" s="231" t="s">
        <v>131</v>
      </c>
      <c r="L58" s="179"/>
      <c r="M58" s="179"/>
      <c r="N58" s="179"/>
      <c r="O58" s="179"/>
      <c r="P58" s="179"/>
      <c r="Q58" s="180"/>
      <c r="R58" s="77">
        <v>218</v>
      </c>
      <c r="S58" s="78">
        <v>150</v>
      </c>
      <c r="T58" s="1"/>
      <c r="U58" s="85">
        <f t="shared" si="0"/>
        <v>0</v>
      </c>
    </row>
    <row r="59" spans="1:21" s="30" customFormat="1" ht="210" customHeight="1">
      <c r="A59" s="112" t="s">
        <v>10</v>
      </c>
      <c r="B59" s="112"/>
      <c r="C59" s="79">
        <v>38</v>
      </c>
      <c r="D59" s="104" t="s">
        <v>140</v>
      </c>
      <c r="E59" s="104"/>
      <c r="F59" s="104"/>
      <c r="G59" s="104"/>
      <c r="H59" s="104"/>
      <c r="I59" s="104"/>
      <c r="J59" s="104"/>
      <c r="K59" s="181" t="s">
        <v>80</v>
      </c>
      <c r="L59" s="110"/>
      <c r="M59" s="110"/>
      <c r="N59" s="110"/>
      <c r="O59" s="110"/>
      <c r="P59" s="110"/>
      <c r="Q59" s="111"/>
      <c r="R59" s="77">
        <v>387</v>
      </c>
      <c r="S59" s="78">
        <v>159</v>
      </c>
      <c r="T59" s="1"/>
      <c r="U59" s="85">
        <f t="shared" si="0"/>
        <v>0</v>
      </c>
    </row>
    <row r="60" spans="1:21" s="30" customFormat="1" ht="210" customHeight="1">
      <c r="A60" s="112"/>
      <c r="B60" s="112"/>
      <c r="C60" s="79">
        <v>39</v>
      </c>
      <c r="D60" s="104" t="s">
        <v>139</v>
      </c>
      <c r="E60" s="104"/>
      <c r="F60" s="104"/>
      <c r="G60" s="104"/>
      <c r="H60" s="104"/>
      <c r="I60" s="104"/>
      <c r="J60" s="104"/>
      <c r="K60" s="181" t="s">
        <v>80</v>
      </c>
      <c r="L60" s="110"/>
      <c r="M60" s="110"/>
      <c r="N60" s="110"/>
      <c r="O60" s="110"/>
      <c r="P60" s="110"/>
      <c r="Q60" s="111"/>
      <c r="R60" s="77">
        <v>387</v>
      </c>
      <c r="S60" s="78">
        <v>159</v>
      </c>
      <c r="T60" s="1"/>
      <c r="U60" s="85">
        <f t="shared" si="0"/>
        <v>0</v>
      </c>
    </row>
    <row r="61" spans="1:21" s="30" customFormat="1" ht="210" customHeight="1">
      <c r="A61" s="112"/>
      <c r="B61" s="112"/>
      <c r="C61" s="79">
        <v>40</v>
      </c>
      <c r="D61" s="104" t="s">
        <v>138</v>
      </c>
      <c r="E61" s="104"/>
      <c r="F61" s="104"/>
      <c r="G61" s="104"/>
      <c r="H61" s="104"/>
      <c r="I61" s="104"/>
      <c r="J61" s="104"/>
      <c r="K61" s="181" t="s">
        <v>81</v>
      </c>
      <c r="L61" s="110"/>
      <c r="M61" s="110"/>
      <c r="N61" s="110"/>
      <c r="O61" s="110"/>
      <c r="P61" s="110"/>
      <c r="Q61" s="111"/>
      <c r="R61" s="77">
        <v>387</v>
      </c>
      <c r="S61" s="78">
        <v>159</v>
      </c>
      <c r="T61" s="1"/>
      <c r="U61" s="85">
        <f t="shared" si="0"/>
        <v>0</v>
      </c>
    </row>
    <row r="62" spans="1:21" s="30" customFormat="1" ht="210" customHeight="1">
      <c r="A62" s="112"/>
      <c r="B62" s="112"/>
      <c r="C62" s="79">
        <v>41</v>
      </c>
      <c r="D62" s="104" t="s">
        <v>143</v>
      </c>
      <c r="E62" s="104"/>
      <c r="F62" s="104"/>
      <c r="G62" s="104"/>
      <c r="H62" s="104"/>
      <c r="I62" s="104"/>
      <c r="J62" s="104"/>
      <c r="K62" s="181" t="s">
        <v>82</v>
      </c>
      <c r="L62" s="110"/>
      <c r="M62" s="110"/>
      <c r="N62" s="110"/>
      <c r="O62" s="110"/>
      <c r="P62" s="110"/>
      <c r="Q62" s="111"/>
      <c r="R62" s="77">
        <v>387</v>
      </c>
      <c r="S62" s="78">
        <v>159</v>
      </c>
      <c r="T62" s="1"/>
      <c r="U62" s="85">
        <f t="shared" si="0"/>
        <v>0</v>
      </c>
    </row>
    <row r="63" spans="1:21" s="30" customFormat="1" ht="210" customHeight="1">
      <c r="A63" s="112"/>
      <c r="B63" s="112"/>
      <c r="C63" s="79">
        <v>42</v>
      </c>
      <c r="D63" s="104" t="s">
        <v>141</v>
      </c>
      <c r="E63" s="104"/>
      <c r="F63" s="104"/>
      <c r="G63" s="104"/>
      <c r="H63" s="104"/>
      <c r="I63" s="104"/>
      <c r="J63" s="104"/>
      <c r="K63" s="181" t="s">
        <v>83</v>
      </c>
      <c r="L63" s="110"/>
      <c r="M63" s="110"/>
      <c r="N63" s="110"/>
      <c r="O63" s="110"/>
      <c r="P63" s="110"/>
      <c r="Q63" s="111"/>
      <c r="R63" s="77">
        <v>387</v>
      </c>
      <c r="S63" s="78">
        <v>159</v>
      </c>
      <c r="T63" s="1"/>
      <c r="U63" s="85">
        <f t="shared" si="0"/>
        <v>0</v>
      </c>
    </row>
    <row r="64" spans="1:21" s="30" customFormat="1" ht="210" customHeight="1">
      <c r="A64" s="112"/>
      <c r="B64" s="112"/>
      <c r="C64" s="79">
        <v>43</v>
      </c>
      <c r="D64" s="104" t="s">
        <v>142</v>
      </c>
      <c r="E64" s="104"/>
      <c r="F64" s="104"/>
      <c r="G64" s="104"/>
      <c r="H64" s="104"/>
      <c r="I64" s="104"/>
      <c r="J64" s="104"/>
      <c r="K64" s="181" t="s">
        <v>84</v>
      </c>
      <c r="L64" s="110"/>
      <c r="M64" s="110"/>
      <c r="N64" s="110"/>
      <c r="O64" s="110"/>
      <c r="P64" s="110"/>
      <c r="Q64" s="111"/>
      <c r="R64" s="77">
        <v>387</v>
      </c>
      <c r="S64" s="78">
        <v>159</v>
      </c>
      <c r="T64" s="1"/>
      <c r="U64" s="85">
        <f t="shared" si="0"/>
        <v>0</v>
      </c>
    </row>
    <row r="65" spans="1:21" s="30" customFormat="1" ht="210" customHeight="1">
      <c r="A65" s="201" t="s">
        <v>9</v>
      </c>
      <c r="B65" s="230"/>
      <c r="C65" s="79">
        <v>44</v>
      </c>
      <c r="D65" s="104" t="s">
        <v>62</v>
      </c>
      <c r="E65" s="104"/>
      <c r="F65" s="104"/>
      <c r="G65" s="104"/>
      <c r="H65" s="104"/>
      <c r="I65" s="104"/>
      <c r="J65" s="104"/>
      <c r="K65" s="181" t="s">
        <v>126</v>
      </c>
      <c r="L65" s="110"/>
      <c r="M65" s="110"/>
      <c r="N65" s="110"/>
      <c r="O65" s="110"/>
      <c r="P65" s="110"/>
      <c r="Q65" s="111"/>
      <c r="R65" s="82">
        <v>240</v>
      </c>
      <c r="S65" s="83">
        <v>99</v>
      </c>
      <c r="T65" s="40"/>
      <c r="U65" s="85">
        <f t="shared" si="0"/>
        <v>0</v>
      </c>
    </row>
    <row r="66" spans="1:21" s="30" customFormat="1" ht="210" customHeight="1">
      <c r="A66" s="226"/>
      <c r="B66" s="227"/>
      <c r="C66" s="79">
        <v>45</v>
      </c>
      <c r="D66" s="104" t="s">
        <v>63</v>
      </c>
      <c r="E66" s="104"/>
      <c r="F66" s="104"/>
      <c r="G66" s="104"/>
      <c r="H66" s="104"/>
      <c r="I66" s="104"/>
      <c r="J66" s="104"/>
      <c r="K66" s="181" t="s">
        <v>85</v>
      </c>
      <c r="L66" s="110"/>
      <c r="M66" s="110"/>
      <c r="N66" s="110"/>
      <c r="O66" s="110"/>
      <c r="P66" s="110"/>
      <c r="Q66" s="111"/>
      <c r="R66" s="77">
        <v>240</v>
      </c>
      <c r="S66" s="78">
        <v>99</v>
      </c>
      <c r="T66" s="1"/>
      <c r="U66" s="85">
        <f t="shared" si="0"/>
        <v>0</v>
      </c>
    </row>
    <row r="67" spans="1:21" s="30" customFormat="1" ht="210" customHeight="1">
      <c r="A67" s="226"/>
      <c r="B67" s="227"/>
      <c r="C67" s="79">
        <v>46</v>
      </c>
      <c r="D67" s="104" t="s">
        <v>47</v>
      </c>
      <c r="E67" s="104"/>
      <c r="F67" s="104"/>
      <c r="G67" s="104"/>
      <c r="H67" s="104"/>
      <c r="I67" s="104"/>
      <c r="J67" s="104"/>
      <c r="K67" s="181" t="s">
        <v>86</v>
      </c>
      <c r="L67" s="110"/>
      <c r="M67" s="110"/>
      <c r="N67" s="110"/>
      <c r="O67" s="110"/>
      <c r="P67" s="110"/>
      <c r="Q67" s="111"/>
      <c r="R67" s="77">
        <v>480</v>
      </c>
      <c r="S67" s="78">
        <v>280</v>
      </c>
      <c r="T67" s="1"/>
      <c r="U67" s="85">
        <f t="shared" si="0"/>
        <v>0</v>
      </c>
    </row>
    <row r="68" spans="1:21" s="30" customFormat="1" ht="210" customHeight="1">
      <c r="A68" s="226"/>
      <c r="B68" s="227"/>
      <c r="C68" s="79">
        <v>47</v>
      </c>
      <c r="D68" s="104" t="s">
        <v>48</v>
      </c>
      <c r="E68" s="104"/>
      <c r="F68" s="104"/>
      <c r="G68" s="104"/>
      <c r="H68" s="104"/>
      <c r="I68" s="104"/>
      <c r="J68" s="104"/>
      <c r="K68" s="181" t="s">
        <v>87</v>
      </c>
      <c r="L68" s="110"/>
      <c r="M68" s="110"/>
      <c r="N68" s="110"/>
      <c r="O68" s="110"/>
      <c r="P68" s="110"/>
      <c r="Q68" s="111"/>
      <c r="R68" s="77">
        <v>480</v>
      </c>
      <c r="S68" s="78">
        <v>280</v>
      </c>
      <c r="T68" s="1"/>
      <c r="U68" s="85">
        <f t="shared" si="0"/>
        <v>0</v>
      </c>
    </row>
    <row r="69" spans="1:21" s="30" customFormat="1" ht="210" customHeight="1">
      <c r="A69" s="226"/>
      <c r="B69" s="227"/>
      <c r="C69" s="79">
        <v>48</v>
      </c>
      <c r="D69" s="104" t="s">
        <v>38</v>
      </c>
      <c r="E69" s="104"/>
      <c r="F69" s="104"/>
      <c r="G69" s="104"/>
      <c r="H69" s="104"/>
      <c r="I69" s="104"/>
      <c r="J69" s="104"/>
      <c r="K69" s="178" t="s">
        <v>88</v>
      </c>
      <c r="L69" s="179"/>
      <c r="M69" s="179"/>
      <c r="N69" s="179"/>
      <c r="O69" s="179"/>
      <c r="P69" s="179"/>
      <c r="Q69" s="180"/>
      <c r="R69" s="77">
        <v>480</v>
      </c>
      <c r="S69" s="78">
        <v>210</v>
      </c>
      <c r="T69" s="1"/>
      <c r="U69" s="85">
        <f t="shared" si="0"/>
        <v>0</v>
      </c>
    </row>
    <row r="70" spans="1:21" s="30" customFormat="1" ht="231.75" customHeight="1">
      <c r="A70" s="226"/>
      <c r="B70" s="227"/>
      <c r="C70" s="79">
        <v>49</v>
      </c>
      <c r="D70" s="155" t="s">
        <v>135</v>
      </c>
      <c r="E70" s="156"/>
      <c r="F70" s="156"/>
      <c r="G70" s="156"/>
      <c r="H70" s="156"/>
      <c r="I70" s="156"/>
      <c r="J70" s="157"/>
      <c r="K70" s="178" t="s">
        <v>89</v>
      </c>
      <c r="L70" s="179"/>
      <c r="M70" s="179"/>
      <c r="N70" s="179"/>
      <c r="O70" s="179"/>
      <c r="P70" s="179"/>
      <c r="Q70" s="180"/>
      <c r="R70" s="77">
        <v>480</v>
      </c>
      <c r="S70" s="78">
        <v>125</v>
      </c>
      <c r="T70" s="1"/>
      <c r="U70" s="85">
        <f t="shared" si="0"/>
        <v>0</v>
      </c>
    </row>
    <row r="71" spans="1:21" s="30" customFormat="1" ht="210" customHeight="1">
      <c r="A71" s="226"/>
      <c r="B71" s="227"/>
      <c r="C71" s="79">
        <v>50</v>
      </c>
      <c r="D71" s="104" t="s">
        <v>64</v>
      </c>
      <c r="E71" s="104"/>
      <c r="F71" s="104"/>
      <c r="G71" s="104"/>
      <c r="H71" s="104"/>
      <c r="I71" s="104"/>
      <c r="J71" s="104"/>
      <c r="K71" s="181" t="s">
        <v>130</v>
      </c>
      <c r="L71" s="110"/>
      <c r="M71" s="110"/>
      <c r="N71" s="110"/>
      <c r="O71" s="110"/>
      <c r="P71" s="110"/>
      <c r="Q71" s="111"/>
      <c r="R71" s="77">
        <v>480</v>
      </c>
      <c r="S71" s="78">
        <v>238</v>
      </c>
      <c r="T71" s="1"/>
      <c r="U71" s="85">
        <f t="shared" si="0"/>
        <v>0</v>
      </c>
    </row>
    <row r="72" spans="1:21" s="30" customFormat="1" ht="210" customHeight="1">
      <c r="A72" s="226"/>
      <c r="B72" s="227"/>
      <c r="C72" s="79">
        <v>51</v>
      </c>
      <c r="D72" s="104" t="s">
        <v>65</v>
      </c>
      <c r="E72" s="104"/>
      <c r="F72" s="104"/>
      <c r="G72" s="104"/>
      <c r="H72" s="104"/>
      <c r="I72" s="104"/>
      <c r="J72" s="104"/>
      <c r="K72" s="181" t="s">
        <v>124</v>
      </c>
      <c r="L72" s="110"/>
      <c r="M72" s="110"/>
      <c r="N72" s="110"/>
      <c r="O72" s="110"/>
      <c r="P72" s="110"/>
      <c r="Q72" s="111"/>
      <c r="R72" s="77">
        <v>480</v>
      </c>
      <c r="S72" s="78">
        <v>290</v>
      </c>
      <c r="T72" s="1"/>
      <c r="U72" s="85">
        <f t="shared" si="0"/>
        <v>0</v>
      </c>
    </row>
    <row r="73" spans="1:21" s="30" customFormat="1" ht="360" customHeight="1">
      <c r="A73" s="226"/>
      <c r="B73" s="227"/>
      <c r="C73" s="79">
        <v>52</v>
      </c>
      <c r="D73" s="104" t="s">
        <v>145</v>
      </c>
      <c r="E73" s="104"/>
      <c r="F73" s="104"/>
      <c r="G73" s="104"/>
      <c r="H73" s="104"/>
      <c r="I73" s="104"/>
      <c r="J73" s="104"/>
      <c r="K73" s="181" t="s">
        <v>91</v>
      </c>
      <c r="L73" s="110"/>
      <c r="M73" s="110"/>
      <c r="N73" s="110"/>
      <c r="O73" s="110"/>
      <c r="P73" s="110"/>
      <c r="Q73" s="111"/>
      <c r="R73" s="77">
        <v>1229</v>
      </c>
      <c r="S73" s="78">
        <v>498</v>
      </c>
      <c r="T73" s="1"/>
      <c r="U73" s="85">
        <f t="shared" si="0"/>
        <v>0</v>
      </c>
    </row>
    <row r="74" spans="1:21" s="30" customFormat="1" ht="222" customHeight="1">
      <c r="A74" s="226"/>
      <c r="B74" s="227"/>
      <c r="C74" s="79">
        <v>53</v>
      </c>
      <c r="D74" s="104" t="s">
        <v>146</v>
      </c>
      <c r="E74" s="104"/>
      <c r="F74" s="104"/>
      <c r="G74" s="104"/>
      <c r="H74" s="104"/>
      <c r="I74" s="104"/>
      <c r="J74" s="104"/>
      <c r="K74" s="181" t="s">
        <v>90</v>
      </c>
      <c r="L74" s="110"/>
      <c r="M74" s="110"/>
      <c r="N74" s="110"/>
      <c r="O74" s="110"/>
      <c r="P74" s="110"/>
      <c r="Q74" s="111"/>
      <c r="R74" s="77">
        <v>1199</v>
      </c>
      <c r="S74" s="78">
        <v>540</v>
      </c>
      <c r="T74" s="1"/>
      <c r="U74" s="85">
        <f t="shared" si="0"/>
        <v>0</v>
      </c>
    </row>
    <row r="75" spans="1:21" s="30" customFormat="1" ht="222" customHeight="1">
      <c r="A75" s="226"/>
      <c r="B75" s="227"/>
      <c r="C75" s="79">
        <v>54</v>
      </c>
      <c r="D75" s="104" t="s">
        <v>147</v>
      </c>
      <c r="E75" s="104"/>
      <c r="F75" s="104"/>
      <c r="G75" s="104"/>
      <c r="H75" s="104"/>
      <c r="I75" s="104"/>
      <c r="J75" s="104"/>
      <c r="K75" s="181" t="s">
        <v>98</v>
      </c>
      <c r="L75" s="110"/>
      <c r="M75" s="110"/>
      <c r="N75" s="110"/>
      <c r="O75" s="110"/>
      <c r="P75" s="110"/>
      <c r="Q75" s="111"/>
      <c r="R75" s="77">
        <v>1199</v>
      </c>
      <c r="S75" s="78">
        <v>540</v>
      </c>
      <c r="T75" s="1"/>
      <c r="U75" s="85">
        <f t="shared" si="0"/>
        <v>0</v>
      </c>
    </row>
    <row r="76" spans="1:21" s="30" customFormat="1" ht="222" customHeight="1">
      <c r="A76" s="226"/>
      <c r="B76" s="227"/>
      <c r="C76" s="79">
        <v>55</v>
      </c>
      <c r="D76" s="104" t="s">
        <v>148</v>
      </c>
      <c r="E76" s="104"/>
      <c r="F76" s="104"/>
      <c r="G76" s="104"/>
      <c r="H76" s="104"/>
      <c r="I76" s="104"/>
      <c r="J76" s="104"/>
      <c r="K76" s="181" t="s">
        <v>99</v>
      </c>
      <c r="L76" s="110"/>
      <c r="M76" s="110"/>
      <c r="N76" s="110"/>
      <c r="O76" s="110"/>
      <c r="P76" s="110"/>
      <c r="Q76" s="111"/>
      <c r="R76" s="77">
        <v>1199</v>
      </c>
      <c r="S76" s="78">
        <v>540</v>
      </c>
      <c r="T76" s="1"/>
      <c r="U76" s="85">
        <f t="shared" si="0"/>
        <v>0</v>
      </c>
    </row>
    <row r="77" spans="1:21" s="30" customFormat="1" ht="407.25" customHeight="1" thickBot="1">
      <c r="A77" s="226"/>
      <c r="B77" s="227"/>
      <c r="C77" s="79">
        <v>56</v>
      </c>
      <c r="D77" s="106" t="s">
        <v>149</v>
      </c>
      <c r="E77" s="107"/>
      <c r="F77" s="107"/>
      <c r="G77" s="107"/>
      <c r="H77" s="107"/>
      <c r="I77" s="107"/>
      <c r="J77" s="108"/>
      <c r="K77" s="181" t="s">
        <v>100</v>
      </c>
      <c r="L77" s="110"/>
      <c r="M77" s="110"/>
      <c r="N77" s="110"/>
      <c r="O77" s="110"/>
      <c r="P77" s="110"/>
      <c r="Q77" s="111"/>
      <c r="R77" s="97">
        <v>1599</v>
      </c>
      <c r="S77" s="98">
        <v>799</v>
      </c>
      <c r="T77" s="99"/>
      <c r="U77" s="85">
        <f t="shared" si="0"/>
        <v>0</v>
      </c>
    </row>
    <row r="78" spans="1:21" s="30" customFormat="1" ht="353.25" customHeight="1" thickBot="1" thickTop="1">
      <c r="A78" s="232"/>
      <c r="B78" s="233"/>
      <c r="C78" s="79">
        <v>57</v>
      </c>
      <c r="D78" s="106" t="s">
        <v>134</v>
      </c>
      <c r="E78" s="107"/>
      <c r="F78" s="107"/>
      <c r="G78" s="107"/>
      <c r="H78" s="107"/>
      <c r="I78" s="107"/>
      <c r="J78" s="108"/>
      <c r="K78" s="181" t="s">
        <v>101</v>
      </c>
      <c r="L78" s="110"/>
      <c r="M78" s="110"/>
      <c r="N78" s="110"/>
      <c r="O78" s="110"/>
      <c r="P78" s="110"/>
      <c r="Q78" s="111"/>
      <c r="R78" s="97">
        <v>1497</v>
      </c>
      <c r="S78" s="98">
        <v>499</v>
      </c>
      <c r="T78" s="99"/>
      <c r="U78" s="85">
        <f t="shared" si="0"/>
        <v>0</v>
      </c>
    </row>
    <row r="79" spans="1:21" s="234" customFormat="1" ht="124.5" customHeight="1" thickBot="1" thickTop="1">
      <c r="A79" s="86"/>
      <c r="B79" s="86"/>
      <c r="C79" s="87">
        <f>SUM(U22:U78)</f>
        <v>0</v>
      </c>
      <c r="D79" s="86"/>
      <c r="E79" s="153" t="s">
        <v>125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4"/>
      <c r="T79" s="88">
        <f>IF(C79&lt;2000,1,0)</f>
        <v>1</v>
      </c>
      <c r="U79" s="85">
        <f>T79*100</f>
        <v>100</v>
      </c>
    </row>
    <row r="80" spans="1:21" s="235" customFormat="1" ht="124.5" customHeight="1" thickBot="1" thickTop="1">
      <c r="A80" s="173" t="s">
        <v>66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89">
        <f>IF(S81&gt;=3000,1,0)</f>
        <v>0</v>
      </c>
      <c r="U80" s="85">
        <f t="shared" si="0"/>
        <v>0</v>
      </c>
    </row>
    <row r="81" spans="1:21" s="235" customFormat="1" ht="124.5" customHeight="1" thickBot="1" thickTop="1">
      <c r="A81" s="170" t="s">
        <v>67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2"/>
      <c r="S81" s="167">
        <f>SUM(U22:U78)+U79</f>
        <v>100</v>
      </c>
      <c r="T81" s="168"/>
      <c r="U81" s="169"/>
    </row>
    <row r="82" spans="1:21" s="235" customFormat="1" ht="124.5" customHeight="1" thickBot="1">
      <c r="A82" s="164" t="s">
        <v>3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6"/>
    </row>
    <row r="83" spans="1:21" s="236" customFormat="1" ht="76.5" customHeight="1">
      <c r="A83" s="158" t="s">
        <v>133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60"/>
    </row>
    <row r="84" spans="1:21" s="236" customFormat="1" ht="189.75" customHeight="1">
      <c r="A84" s="161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3"/>
    </row>
    <row r="85" spans="1:21" s="236" customFormat="1" ht="189.75" customHeight="1">
      <c r="A85" s="161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3"/>
    </row>
    <row r="86" spans="1:21" s="236" customFormat="1" ht="189.75" customHeight="1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3"/>
    </row>
    <row r="87" spans="1:21" s="236" customFormat="1" ht="189.75" customHeight="1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3"/>
    </row>
    <row r="88" spans="1:21" s="236" customFormat="1" ht="189.75" customHeight="1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3"/>
    </row>
    <row r="89" spans="1:21" s="236" customFormat="1" ht="409.5" customHeight="1">
      <c r="A89" s="161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3"/>
    </row>
    <row r="90" spans="1:21" s="31" customFormat="1" ht="169.5" customHeight="1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4"/>
      <c r="L90" s="34"/>
      <c r="M90" s="34"/>
      <c r="N90" s="34"/>
      <c r="O90" s="34"/>
      <c r="P90" s="34"/>
      <c r="Q90" s="34"/>
      <c r="R90" s="32"/>
      <c r="S90" s="32"/>
      <c r="T90" s="32"/>
      <c r="U90" s="32"/>
    </row>
    <row r="91" spans="1:21" ht="87">
      <c r="A91" s="35"/>
      <c r="B91" s="35"/>
      <c r="C91" s="33"/>
      <c r="D91" s="35"/>
      <c r="E91" s="35"/>
      <c r="F91" s="35"/>
      <c r="G91" s="35"/>
      <c r="H91" s="35"/>
      <c r="I91" s="35"/>
      <c r="J91" s="35"/>
      <c r="K91" s="36"/>
      <c r="L91" s="36"/>
      <c r="M91" s="36"/>
      <c r="N91" s="36"/>
      <c r="O91" s="36"/>
      <c r="P91" s="36"/>
      <c r="Q91" s="36"/>
      <c r="R91" s="35"/>
      <c r="S91" s="35"/>
      <c r="T91" s="35"/>
      <c r="U91" s="35"/>
    </row>
    <row r="92" spans="1:21" ht="87">
      <c r="A92" s="35"/>
      <c r="B92" s="35"/>
      <c r="C92" s="33"/>
      <c r="D92" s="35"/>
      <c r="E92" s="35"/>
      <c r="F92" s="35"/>
      <c r="G92" s="35"/>
      <c r="H92" s="35"/>
      <c r="I92" s="35"/>
      <c r="J92" s="35"/>
      <c r="K92" s="36"/>
      <c r="L92" s="36"/>
      <c r="M92" s="36"/>
      <c r="N92" s="36"/>
      <c r="O92" s="36"/>
      <c r="P92" s="36"/>
      <c r="Q92" s="36"/>
      <c r="R92" s="35"/>
      <c r="S92" s="35"/>
      <c r="T92" s="35"/>
      <c r="U92" s="35"/>
    </row>
    <row r="93" spans="1:21" ht="87">
      <c r="A93" s="35"/>
      <c r="B93" s="35"/>
      <c r="C93" s="33"/>
      <c r="D93" s="35"/>
      <c r="E93" s="35"/>
      <c r="F93" s="35"/>
      <c r="G93" s="35"/>
      <c r="H93" s="35"/>
      <c r="I93" s="35"/>
      <c r="J93" s="35"/>
      <c r="K93" s="36"/>
      <c r="L93" s="36"/>
      <c r="M93" s="36"/>
      <c r="N93" s="36"/>
      <c r="O93" s="36"/>
      <c r="P93" s="36"/>
      <c r="Q93" s="36"/>
      <c r="R93" s="35"/>
      <c r="S93" s="35"/>
      <c r="T93" s="35"/>
      <c r="U93" s="35"/>
    </row>
  </sheetData>
  <sheetProtection password="EA3F" sheet="1"/>
  <mergeCells count="149">
    <mergeCell ref="K78:Q78"/>
    <mergeCell ref="D36:J36"/>
    <mergeCell ref="K36:Q36"/>
    <mergeCell ref="K74:Q74"/>
    <mergeCell ref="K75:Q75"/>
    <mergeCell ref="K76:Q76"/>
    <mergeCell ref="K42:Q42"/>
    <mergeCell ref="K43:Q43"/>
    <mergeCell ref="K44:Q44"/>
    <mergeCell ref="K49:Q49"/>
    <mergeCell ref="A1:U1"/>
    <mergeCell ref="E10:J12"/>
    <mergeCell ref="B10:D12"/>
    <mergeCell ref="K73:Q73"/>
    <mergeCell ref="K27:Q27"/>
    <mergeCell ref="K29:Q29"/>
    <mergeCell ref="K31:Q31"/>
    <mergeCell ref="K33:Q33"/>
    <mergeCell ref="A65:B78"/>
    <mergeCell ref="K30:Q30"/>
    <mergeCell ref="K39:Q39"/>
    <mergeCell ref="K40:Q40"/>
    <mergeCell ref="K35:Q35"/>
    <mergeCell ref="K22:Q22"/>
    <mergeCell ref="K23:Q23"/>
    <mergeCell ref="K24:Q24"/>
    <mergeCell ref="K25:Q25"/>
    <mergeCell ref="K26:Q26"/>
    <mergeCell ref="K32:Q32"/>
    <mergeCell ref="K58:Q58"/>
    <mergeCell ref="K67:Q67"/>
    <mergeCell ref="K45:Q45"/>
    <mergeCell ref="K46:Q46"/>
    <mergeCell ref="K51:Q51"/>
    <mergeCell ref="K54:Q54"/>
    <mergeCell ref="K57:Q57"/>
    <mergeCell ref="K47:Q47"/>
    <mergeCell ref="K68:Q68"/>
    <mergeCell ref="K69:Q69"/>
    <mergeCell ref="K70:Q70"/>
    <mergeCell ref="K59:Q59"/>
    <mergeCell ref="K60:Q60"/>
    <mergeCell ref="K61:Q61"/>
    <mergeCell ref="K62:Q62"/>
    <mergeCell ref="K63:Q63"/>
    <mergeCell ref="K64:Q64"/>
    <mergeCell ref="K66:Q66"/>
    <mergeCell ref="D56:J56"/>
    <mergeCell ref="D45:J45"/>
    <mergeCell ref="D37:J37"/>
    <mergeCell ref="D41:J41"/>
    <mergeCell ref="K52:Q52"/>
    <mergeCell ref="K53:Q53"/>
    <mergeCell ref="K56:Q56"/>
    <mergeCell ref="K37:Q37"/>
    <mergeCell ref="K38:Q38"/>
    <mergeCell ref="K41:Q41"/>
    <mergeCell ref="A80:S80"/>
    <mergeCell ref="K72:Q72"/>
    <mergeCell ref="K71:Q71"/>
    <mergeCell ref="D71:J71"/>
    <mergeCell ref="D68:J68"/>
    <mergeCell ref="D47:J47"/>
    <mergeCell ref="D54:J54"/>
    <mergeCell ref="D53:J53"/>
    <mergeCell ref="D60:J60"/>
    <mergeCell ref="D52:J52"/>
    <mergeCell ref="D74:J74"/>
    <mergeCell ref="D75:J75"/>
    <mergeCell ref="D67:J67"/>
    <mergeCell ref="D72:J72"/>
    <mergeCell ref="A83:U89"/>
    <mergeCell ref="A82:U82"/>
    <mergeCell ref="D76:J76"/>
    <mergeCell ref="D78:J78"/>
    <mergeCell ref="S81:U81"/>
    <mergeCell ref="A81:R81"/>
    <mergeCell ref="D61:J61"/>
    <mergeCell ref="D62:J62"/>
    <mergeCell ref="D57:J57"/>
    <mergeCell ref="D66:J66"/>
    <mergeCell ref="D73:J73"/>
    <mergeCell ref="D64:J64"/>
    <mergeCell ref="E79:S79"/>
    <mergeCell ref="D69:J69"/>
    <mergeCell ref="D70:J70"/>
    <mergeCell ref="D48:J48"/>
    <mergeCell ref="D39:J39"/>
    <mergeCell ref="D65:J65"/>
    <mergeCell ref="D51:J51"/>
    <mergeCell ref="D58:J58"/>
    <mergeCell ref="D59:J59"/>
    <mergeCell ref="D63:J63"/>
    <mergeCell ref="D44:J44"/>
    <mergeCell ref="D31:J31"/>
    <mergeCell ref="D43:J43"/>
    <mergeCell ref="A16:C16"/>
    <mergeCell ref="D49:J49"/>
    <mergeCell ref="K48:Q48"/>
    <mergeCell ref="D46:J46"/>
    <mergeCell ref="D38:J38"/>
    <mergeCell ref="D33:J33"/>
    <mergeCell ref="A22:B41"/>
    <mergeCell ref="S16:U16"/>
    <mergeCell ref="Q16:R16"/>
    <mergeCell ref="N16:P16"/>
    <mergeCell ref="L16:M16"/>
    <mergeCell ref="D16:E16"/>
    <mergeCell ref="A15:U15"/>
    <mergeCell ref="H16:I16"/>
    <mergeCell ref="J16:K16"/>
    <mergeCell ref="F16:G16"/>
    <mergeCell ref="A21:B21"/>
    <mergeCell ref="D23:J23"/>
    <mergeCell ref="D30:J30"/>
    <mergeCell ref="A17:C17"/>
    <mergeCell ref="D22:J22"/>
    <mergeCell ref="D24:J24"/>
    <mergeCell ref="A18:C18"/>
    <mergeCell ref="D17:M17"/>
    <mergeCell ref="D26:J26"/>
    <mergeCell ref="D29:J29"/>
    <mergeCell ref="D27:J27"/>
    <mergeCell ref="D28:J28"/>
    <mergeCell ref="K28:Q28"/>
    <mergeCell ref="P17:U17"/>
    <mergeCell ref="N17:O17"/>
    <mergeCell ref="E18:I18"/>
    <mergeCell ref="K18:M18"/>
    <mergeCell ref="D40:J40"/>
    <mergeCell ref="Q18:R18"/>
    <mergeCell ref="S18:U18"/>
    <mergeCell ref="A19:U19"/>
    <mergeCell ref="N18:O18"/>
    <mergeCell ref="D34:J34"/>
    <mergeCell ref="D32:J32"/>
    <mergeCell ref="D21:Q21"/>
    <mergeCell ref="D35:J35"/>
    <mergeCell ref="D25:J25"/>
    <mergeCell ref="D55:J55"/>
    <mergeCell ref="K55:Q55"/>
    <mergeCell ref="A42:B58"/>
    <mergeCell ref="D77:J77"/>
    <mergeCell ref="K77:Q77"/>
    <mergeCell ref="D50:J50"/>
    <mergeCell ref="K50:Q50"/>
    <mergeCell ref="A59:B64"/>
    <mergeCell ref="K65:Q65"/>
    <mergeCell ref="D42:J42"/>
  </mergeCells>
  <printOptions horizontalCentered="1" verticalCentered="1"/>
  <pageMargins left="0.03937007874015748" right="0.03937007874015748" top="0.11811023622047245" bottom="0.11811023622047245" header="0.31496062992125984" footer="0.31496062992125984"/>
  <pageSetup fitToHeight="0" fitToWidth="1" horizontalDpi="600" verticalDpi="600" orientation="portrait" paperSize="9" scale="10" r:id="rId2"/>
  <headerFooter>
    <oddFooter>&amp;C&amp;48第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09毛寶行企處---謝孟君</dc:creator>
  <cp:keywords/>
  <dc:description/>
  <cp:lastModifiedBy>09毛寶行企處---謝孟君</cp:lastModifiedBy>
  <cp:lastPrinted>2017-12-04T03:51:56Z</cp:lastPrinted>
  <dcterms:created xsi:type="dcterms:W3CDTF">2012-11-08T02:30:25Z</dcterms:created>
  <dcterms:modified xsi:type="dcterms:W3CDTF">2017-12-12T09:20:02Z</dcterms:modified>
  <cp:category/>
  <cp:version/>
  <cp:contentType/>
  <cp:contentStatus/>
</cp:coreProperties>
</file>